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8"/>
  </bookViews>
  <sheets>
    <sheet name="I. etapa" sheetId="1" r:id="rId1"/>
    <sheet name="II. etapa" sheetId="2" r:id="rId2"/>
    <sheet name="Po II. etapě" sheetId="3" r:id="rId3"/>
    <sheet name="III. etapa" sheetId="4" r:id="rId4"/>
    <sheet name="Po III. etapě" sheetId="5" r:id="rId5"/>
    <sheet name="IV. etapa" sheetId="6" r:id="rId6"/>
    <sheet name="Po IV. etapě" sheetId="7" r:id="rId7"/>
    <sheet name="V. etapa" sheetId="8" r:id="rId8"/>
    <sheet name="Konečné pořadí" sheetId="9" r:id="rId9"/>
  </sheets>
  <definedNames/>
  <calcPr fullCalcOnLoad="1"/>
</workbook>
</file>

<file path=xl/sharedStrings.xml><?xml version="1.0" encoding="utf-8"?>
<sst xmlns="http://schemas.openxmlformats.org/spreadsheetml/2006/main" count="474" uniqueCount="52">
  <si>
    <t>Kod UCI</t>
  </si>
  <si>
    <t>Jméno</t>
  </si>
  <si>
    <t>Klub</t>
  </si>
  <si>
    <t>I.</t>
  </si>
  <si>
    <t>II.</t>
  </si>
  <si>
    <t>III.</t>
  </si>
  <si>
    <t>IV.</t>
  </si>
  <si>
    <t>Okruhy</t>
  </si>
  <si>
    <t>Pořadí</t>
  </si>
  <si>
    <t>CK Olympik Trnava</t>
  </si>
  <si>
    <t>TJ Favorit Brno</t>
  </si>
  <si>
    <t>V.</t>
  </si>
  <si>
    <t>Ředitel závodu:</t>
  </si>
  <si>
    <t>Hlavní rozhodčí:</t>
  </si>
  <si>
    <t>Pořadatel:</t>
  </si>
  <si>
    <t>25. - 27. 5. 2018</t>
  </si>
  <si>
    <r>
      <t xml:space="preserve">VÝSLEDKOVÁ LISTINA - I. etapa          </t>
    </r>
    <r>
      <rPr>
        <b/>
        <sz val="10"/>
        <rFont val="Arial CE"/>
        <family val="0"/>
      </rPr>
      <t>(25.5.2018)</t>
    </r>
  </si>
  <si>
    <t>100 + 1 kolo</t>
  </si>
  <si>
    <t>SPĚŠNÁ Simona</t>
  </si>
  <si>
    <t>MS BIKE ACADEMY RACING</t>
  </si>
  <si>
    <t>MZS6</t>
  </si>
  <si>
    <t>FOLTÝNOVÁ Adéla</t>
  </si>
  <si>
    <t>BIKE CLUB MĚSTO TOUŠKOV</t>
  </si>
  <si>
    <t>GRULICHOVÁ Eliška</t>
  </si>
  <si>
    <t>PARDUS TUFO Prostějov z.s.</t>
  </si>
  <si>
    <t>MÜLLEROVÁ Patricie</t>
  </si>
  <si>
    <t>NĚMCOVÁ Barbora</t>
  </si>
  <si>
    <t>SPORTCOMPLEX Břeclav</t>
  </si>
  <si>
    <t>žákyně</t>
  </si>
  <si>
    <t>JABORNÍKOVÁ Anna</t>
  </si>
  <si>
    <t>POULOVÁ Michaela</t>
  </si>
  <si>
    <t>HERMANOVÁ Adéla</t>
  </si>
  <si>
    <t>JADRNÁ Veronika</t>
  </si>
  <si>
    <t>HLBOCKÁ Petra</t>
  </si>
  <si>
    <t>Žákyně - kadetky</t>
  </si>
  <si>
    <t>čas:</t>
  </si>
  <si>
    <t>Ing. Zdeněk SENDLER</t>
  </si>
  <si>
    <t>Mgr. Lukáš PETR</t>
  </si>
  <si>
    <r>
      <t xml:space="preserve">VÝSLEDKOVÁ LISTINA - II. etapa          </t>
    </r>
    <r>
      <rPr>
        <b/>
        <sz val="10"/>
        <rFont val="Arial CE"/>
        <family val="0"/>
      </rPr>
      <t>(25.5.2018)</t>
    </r>
  </si>
  <si>
    <t>Celkem</t>
  </si>
  <si>
    <r>
      <t xml:space="preserve">VÝSLEDKOVÁ LISTINA - po II. etapě         </t>
    </r>
    <r>
      <rPr>
        <b/>
        <sz val="10"/>
        <rFont val="Arial CE"/>
        <family val="0"/>
      </rPr>
      <t>(25.5.2018)</t>
    </r>
  </si>
  <si>
    <t>St.č.</t>
  </si>
  <si>
    <t>Licence</t>
  </si>
  <si>
    <t>Kategorie</t>
  </si>
  <si>
    <t>Et. body</t>
  </si>
  <si>
    <r>
      <t xml:space="preserve">VÝSLEDKOVÁ LISTINA - III. etapa          </t>
    </r>
    <r>
      <rPr>
        <b/>
        <sz val="10"/>
        <rFont val="Arial CE"/>
        <family val="0"/>
      </rPr>
      <t>(26.5.2018)</t>
    </r>
  </si>
  <si>
    <t>DNS</t>
  </si>
  <si>
    <r>
      <t xml:space="preserve">VÝSLEDKOVÁ LISTINA - po III. etapě          </t>
    </r>
    <r>
      <rPr>
        <b/>
        <sz val="10"/>
        <rFont val="Arial CE"/>
        <family val="0"/>
      </rPr>
      <t>(26.5.2018)</t>
    </r>
  </si>
  <si>
    <r>
      <t xml:space="preserve">VÝSLEDKOVÁ LISTINA - IV. etapa          </t>
    </r>
    <r>
      <rPr>
        <b/>
        <sz val="10"/>
        <rFont val="Arial CE"/>
        <family val="0"/>
      </rPr>
      <t>(26.5.2018)</t>
    </r>
  </si>
  <si>
    <r>
      <t xml:space="preserve">VÝSLEDKOVÁ LISTINA - po IV. etapě          </t>
    </r>
    <r>
      <rPr>
        <b/>
        <sz val="10"/>
        <rFont val="Arial CE"/>
        <family val="0"/>
      </rPr>
      <t>(26.5.2018)</t>
    </r>
  </si>
  <si>
    <r>
      <t xml:space="preserve">VÝSLEDKOVÁ LISTINA - V. etapa          </t>
    </r>
    <r>
      <rPr>
        <b/>
        <sz val="10"/>
        <rFont val="Arial CE"/>
        <family val="0"/>
      </rPr>
      <t>(27.5.2018)</t>
    </r>
  </si>
  <si>
    <r>
      <t xml:space="preserve">Konečné pořadí         </t>
    </r>
    <r>
      <rPr>
        <b/>
        <sz val="10"/>
        <rFont val="Arial CE"/>
        <family val="0"/>
      </rPr>
      <t>(27.5.2018)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</si>
</sst>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Black"/>
      <family val="2"/>
    </font>
    <font>
      <b/>
      <sz val="2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20" fontId="0" fillId="0" borderId="0" xfId="0" applyNumberFormat="1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 vertical="center" textRotation="180"/>
    </xf>
    <xf numFmtId="0" fontId="14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0" fontId="33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120" zoomScaleNormal="120" zoomScalePageLayoutView="0" workbookViewId="0" topLeftCell="A4">
      <selection activeCell="A4" sqref="A1:A16384"/>
    </sheetView>
  </sheetViews>
  <sheetFormatPr defaultColWidth="9.140625" defaultRowHeight="15"/>
  <cols>
    <col min="1" max="1" width="4.7109375" style="7" customWidth="1"/>
    <col min="2" max="2" width="6.140625" style="0" customWidth="1"/>
    <col min="3" max="3" width="15.28125" style="0" customWidth="1"/>
    <col min="4" max="4" width="21.57421875" style="6" customWidth="1"/>
    <col min="5" max="5" width="27.8515625" style="0" customWidth="1"/>
    <col min="6" max="6" width="8.7109375" style="0" customWidth="1"/>
    <col min="7" max="7" width="9.00390625" style="0" customWidth="1"/>
    <col min="8" max="10" width="2.8515625" style="0" customWidth="1"/>
    <col min="11" max="11" width="3.8515625" style="0" customWidth="1"/>
    <col min="12" max="12" width="2.8515625" style="0" customWidth="1"/>
    <col min="13" max="14" width="4.28125" style="0" customWidth="1"/>
    <col min="15" max="15" width="4.28125" style="7" customWidth="1"/>
  </cols>
  <sheetData>
    <row r="1" spans="1:15" ht="31.5">
      <c r="A1"/>
      <c r="B1" s="45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1.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/>
      <c r="B3" s="47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.75">
      <c r="A4" s="4"/>
      <c r="B4" s="3"/>
      <c r="C4" s="4"/>
      <c r="D4" s="5"/>
      <c r="E4" s="4"/>
      <c r="F4" s="4"/>
      <c r="G4" s="4"/>
      <c r="H4" s="4"/>
      <c r="I4" s="4"/>
      <c r="J4" s="4"/>
      <c r="K4" s="12"/>
      <c r="L4" s="4"/>
      <c r="M4" s="4"/>
      <c r="N4" s="4"/>
      <c r="O4" s="4"/>
    </row>
    <row r="5" spans="1:15" ht="15.75">
      <c r="A5"/>
      <c r="B5" s="47" t="s">
        <v>16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.75">
      <c r="A6" s="4"/>
      <c r="B6" s="3"/>
      <c r="C6" s="4"/>
      <c r="D6" s="5"/>
      <c r="E6" s="4"/>
      <c r="F6" s="4"/>
      <c r="G6" s="4"/>
      <c r="H6" s="4"/>
      <c r="I6" s="4"/>
      <c r="J6" s="4"/>
      <c r="K6" s="12"/>
      <c r="L6" s="4"/>
      <c r="M6" s="4"/>
      <c r="N6" s="4"/>
      <c r="O6" s="4"/>
    </row>
    <row r="7" spans="1:15" ht="15.75">
      <c r="A7"/>
      <c r="B7" s="49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ht="15.75" thickBot="1"/>
    <row r="9" spans="1:15" ht="37.5" customHeight="1">
      <c r="A9" s="30" t="s">
        <v>8</v>
      </c>
      <c r="B9" s="31" t="s">
        <v>41</v>
      </c>
      <c r="C9" s="31" t="s">
        <v>0</v>
      </c>
      <c r="D9" s="31" t="s">
        <v>1</v>
      </c>
      <c r="E9" s="31" t="s">
        <v>2</v>
      </c>
      <c r="F9" s="31" t="s">
        <v>42</v>
      </c>
      <c r="G9" s="31" t="s">
        <v>43</v>
      </c>
      <c r="H9" s="32" t="s">
        <v>3</v>
      </c>
      <c r="I9" s="32" t="s">
        <v>4</v>
      </c>
      <c r="J9" s="32" t="s">
        <v>5</v>
      </c>
      <c r="K9" s="32" t="s">
        <v>6</v>
      </c>
      <c r="L9" s="32" t="s">
        <v>11</v>
      </c>
      <c r="M9" s="32" t="s">
        <v>39</v>
      </c>
      <c r="N9" s="32" t="s">
        <v>7</v>
      </c>
      <c r="O9" s="32" t="s">
        <v>44</v>
      </c>
    </row>
    <row r="10" spans="1:15" ht="15.75">
      <c r="A10" s="10">
        <v>1</v>
      </c>
      <c r="B10" s="19">
        <v>21</v>
      </c>
      <c r="C10" s="20">
        <v>10047309712</v>
      </c>
      <c r="D10" s="21" t="s">
        <v>29</v>
      </c>
      <c r="E10" s="22" t="s">
        <v>27</v>
      </c>
      <c r="F10" s="22">
        <v>20477</v>
      </c>
      <c r="G10" s="22" t="s">
        <v>28</v>
      </c>
      <c r="H10" s="8">
        <v>5</v>
      </c>
      <c r="I10" s="8">
        <v>5</v>
      </c>
      <c r="J10" s="8">
        <v>5</v>
      </c>
      <c r="K10" s="8">
        <v>10</v>
      </c>
      <c r="L10" s="8"/>
      <c r="M10" s="9">
        <f aca="true" t="shared" si="0" ref="M10:M19">H10+I10+J10+K10+L10+N10</f>
        <v>25</v>
      </c>
      <c r="N10" s="10"/>
      <c r="O10" s="11">
        <v>40</v>
      </c>
    </row>
    <row r="11" spans="1:15" ht="15.75">
      <c r="A11" s="10">
        <v>2</v>
      </c>
      <c r="B11" s="19">
        <v>6</v>
      </c>
      <c r="C11" s="20">
        <v>10047400749</v>
      </c>
      <c r="D11" s="21" t="s">
        <v>25</v>
      </c>
      <c r="E11" s="22" t="s">
        <v>24</v>
      </c>
      <c r="F11" s="22">
        <v>21379</v>
      </c>
      <c r="G11" s="22" t="s">
        <v>20</v>
      </c>
      <c r="H11" s="8">
        <v>2</v>
      </c>
      <c r="I11" s="8">
        <v>3</v>
      </c>
      <c r="J11" s="8">
        <v>3</v>
      </c>
      <c r="K11" s="8">
        <v>6</v>
      </c>
      <c r="L11" s="8"/>
      <c r="M11" s="9">
        <f t="shared" si="0"/>
        <v>14</v>
      </c>
      <c r="N11" s="10"/>
      <c r="O11" s="11">
        <v>38</v>
      </c>
    </row>
    <row r="12" spans="1:15" ht="15.75">
      <c r="A12" s="10">
        <v>3</v>
      </c>
      <c r="B12" s="19">
        <v>3</v>
      </c>
      <c r="C12" s="20">
        <v>10047303143</v>
      </c>
      <c r="D12" s="21" t="s">
        <v>18</v>
      </c>
      <c r="E12" s="22" t="s">
        <v>19</v>
      </c>
      <c r="F12" s="22">
        <v>20404</v>
      </c>
      <c r="G12" s="22" t="s">
        <v>20</v>
      </c>
      <c r="H12" s="8">
        <v>3</v>
      </c>
      <c r="I12" s="8">
        <v>2</v>
      </c>
      <c r="J12" s="8">
        <v>1</v>
      </c>
      <c r="K12" s="8">
        <v>2</v>
      </c>
      <c r="L12" s="8"/>
      <c r="M12" s="9">
        <f t="shared" si="0"/>
        <v>8</v>
      </c>
      <c r="N12" s="10"/>
      <c r="O12" s="11">
        <v>36</v>
      </c>
    </row>
    <row r="13" spans="1:15" ht="15.75">
      <c r="A13" s="10">
        <v>4</v>
      </c>
      <c r="B13" s="19">
        <v>48</v>
      </c>
      <c r="C13" s="20">
        <v>10046081751</v>
      </c>
      <c r="D13" s="23" t="s">
        <v>33</v>
      </c>
      <c r="E13" s="24" t="s">
        <v>9</v>
      </c>
      <c r="F13" s="25">
        <v>9563</v>
      </c>
      <c r="G13" s="26" t="s">
        <v>28</v>
      </c>
      <c r="H13" s="8">
        <v>1</v>
      </c>
      <c r="I13" s="8"/>
      <c r="J13" s="8"/>
      <c r="K13" s="8">
        <v>4</v>
      </c>
      <c r="L13" s="8"/>
      <c r="M13" s="9">
        <f t="shared" si="0"/>
        <v>5</v>
      </c>
      <c r="N13" s="10"/>
      <c r="O13" s="11">
        <v>34</v>
      </c>
    </row>
    <row r="14" spans="1:15" ht="15.75">
      <c r="A14" s="10">
        <v>5</v>
      </c>
      <c r="B14" s="19">
        <v>4</v>
      </c>
      <c r="C14" s="20">
        <v>10047313247</v>
      </c>
      <c r="D14" s="21" t="s">
        <v>21</v>
      </c>
      <c r="E14" s="22" t="s">
        <v>22</v>
      </c>
      <c r="F14" s="22">
        <v>20512</v>
      </c>
      <c r="G14" s="22" t="s">
        <v>20</v>
      </c>
      <c r="H14" s="8"/>
      <c r="I14" s="8"/>
      <c r="J14" s="8">
        <v>2</v>
      </c>
      <c r="K14" s="8"/>
      <c r="L14" s="8"/>
      <c r="M14" s="9">
        <f t="shared" si="0"/>
        <v>2</v>
      </c>
      <c r="N14" s="10"/>
      <c r="O14" s="11">
        <v>32</v>
      </c>
    </row>
    <row r="15" spans="1:15" ht="15.75">
      <c r="A15" s="10">
        <v>6</v>
      </c>
      <c r="B15" s="19">
        <v>20</v>
      </c>
      <c r="C15" s="20">
        <v>10047309914</v>
      </c>
      <c r="D15" s="21" t="s">
        <v>26</v>
      </c>
      <c r="E15" s="22" t="s">
        <v>27</v>
      </c>
      <c r="F15" s="22">
        <v>20478</v>
      </c>
      <c r="G15" s="22" t="s">
        <v>28</v>
      </c>
      <c r="H15" s="8"/>
      <c r="I15" s="8">
        <v>1</v>
      </c>
      <c r="J15" s="8"/>
      <c r="K15" s="8"/>
      <c r="L15" s="8"/>
      <c r="M15" s="9">
        <f t="shared" si="0"/>
        <v>1</v>
      </c>
      <c r="N15" s="10"/>
      <c r="O15" s="11">
        <v>30</v>
      </c>
    </row>
    <row r="16" spans="1:15" ht="15.75">
      <c r="A16" s="10"/>
      <c r="B16" s="19">
        <v>5</v>
      </c>
      <c r="C16" s="20">
        <v>10047400446</v>
      </c>
      <c r="D16" s="21" t="s">
        <v>23</v>
      </c>
      <c r="E16" s="22" t="s">
        <v>24</v>
      </c>
      <c r="F16" s="22">
        <v>21376</v>
      </c>
      <c r="G16" s="22" t="s">
        <v>20</v>
      </c>
      <c r="H16" s="8"/>
      <c r="I16" s="8"/>
      <c r="J16" s="8"/>
      <c r="K16" s="8"/>
      <c r="L16" s="8"/>
      <c r="M16" s="9">
        <f t="shared" si="0"/>
        <v>0</v>
      </c>
      <c r="N16" s="10"/>
      <c r="O16" s="11"/>
    </row>
    <row r="17" spans="1:15" ht="15.75">
      <c r="A17" s="10"/>
      <c r="B17" s="19">
        <v>24</v>
      </c>
      <c r="C17" s="20">
        <v>10047388726</v>
      </c>
      <c r="D17" s="21" t="s">
        <v>32</v>
      </c>
      <c r="E17" s="22" t="s">
        <v>27</v>
      </c>
      <c r="F17" s="22">
        <v>21267</v>
      </c>
      <c r="G17" s="22" t="s">
        <v>28</v>
      </c>
      <c r="H17" s="8"/>
      <c r="I17" s="8"/>
      <c r="J17" s="8"/>
      <c r="K17" s="8"/>
      <c r="L17" s="8"/>
      <c r="M17" s="9">
        <f t="shared" si="0"/>
        <v>0</v>
      </c>
      <c r="N17" s="10"/>
      <c r="O17" s="11"/>
    </row>
    <row r="18" spans="1:15" ht="15.75">
      <c r="A18" s="10"/>
      <c r="B18" s="19">
        <v>22</v>
      </c>
      <c r="C18" s="20">
        <v>10047310318</v>
      </c>
      <c r="D18" s="21" t="s">
        <v>30</v>
      </c>
      <c r="E18" s="22" t="s">
        <v>27</v>
      </c>
      <c r="F18" s="22">
        <v>20481</v>
      </c>
      <c r="G18" s="22" t="s">
        <v>28</v>
      </c>
      <c r="H18" s="8"/>
      <c r="I18" s="8"/>
      <c r="J18" s="8"/>
      <c r="K18" s="8"/>
      <c r="L18" s="8"/>
      <c r="M18" s="9">
        <f t="shared" si="0"/>
        <v>0</v>
      </c>
      <c r="N18" s="10"/>
      <c r="O18" s="11"/>
    </row>
    <row r="19" spans="1:15" ht="15.75">
      <c r="A19" s="10"/>
      <c r="B19" s="19">
        <v>23</v>
      </c>
      <c r="C19" s="20">
        <v>10047310217</v>
      </c>
      <c r="D19" s="21" t="s">
        <v>31</v>
      </c>
      <c r="E19" s="22" t="s">
        <v>27</v>
      </c>
      <c r="F19" s="22">
        <v>20480</v>
      </c>
      <c r="G19" s="22" t="s">
        <v>28</v>
      </c>
      <c r="H19" s="8"/>
      <c r="I19" s="8"/>
      <c r="J19" s="8"/>
      <c r="K19" s="8"/>
      <c r="L19" s="8"/>
      <c r="M19" s="9">
        <f t="shared" si="0"/>
        <v>0</v>
      </c>
      <c r="N19" s="10"/>
      <c r="O19" s="11"/>
    </row>
    <row r="21" spans="2:3" ht="15">
      <c r="B21" s="17" t="s">
        <v>35</v>
      </c>
      <c r="C21" s="18">
        <v>0.5777777777777778</v>
      </c>
    </row>
    <row r="22" spans="1:15" ht="15">
      <c r="A22" s="13"/>
      <c r="O22" s="13"/>
    </row>
    <row r="23" spans="2:4" ht="15">
      <c r="B23" s="17" t="s">
        <v>14</v>
      </c>
      <c r="C23" s="15"/>
      <c r="D23" s="16" t="s">
        <v>10</v>
      </c>
    </row>
    <row r="24" spans="2:4" ht="15">
      <c r="B24" s="15" t="s">
        <v>13</v>
      </c>
      <c r="C24" s="15"/>
      <c r="D24" s="14" t="s">
        <v>36</v>
      </c>
    </row>
    <row r="25" spans="2:4" ht="15">
      <c r="B25" s="15" t="s">
        <v>12</v>
      </c>
      <c r="C25" s="15"/>
      <c r="D25" s="14" t="s">
        <v>37</v>
      </c>
    </row>
  </sheetData>
  <sheetProtection password="C616" sheet="1"/>
  <mergeCells count="4">
    <mergeCell ref="B1:O1"/>
    <mergeCell ref="B3:O3"/>
    <mergeCell ref="B5:O5"/>
    <mergeCell ref="B7:O7"/>
  </mergeCells>
  <printOptions/>
  <pageMargins left="0.24" right="0.23" top="0.787401575" bottom="0.48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120" zoomScaleNormal="120" zoomScalePageLayoutView="0" workbookViewId="0" topLeftCell="A7">
      <selection activeCell="A9" sqref="A9:IV9"/>
    </sheetView>
  </sheetViews>
  <sheetFormatPr defaultColWidth="9.140625" defaultRowHeight="15"/>
  <cols>
    <col min="1" max="1" width="7.7109375" style="27" customWidth="1"/>
    <col min="2" max="2" width="7.57421875" style="0" customWidth="1"/>
    <col min="3" max="3" width="15.28125" style="0" customWidth="1"/>
    <col min="4" max="4" width="25.421875" style="6" customWidth="1"/>
    <col min="5" max="5" width="27.8515625" style="0" customWidth="1"/>
    <col min="6" max="6" width="8.7109375" style="0" customWidth="1"/>
    <col min="7" max="7" width="9.00390625" style="0" customWidth="1"/>
    <col min="8" max="11" width="4.28125" style="0" customWidth="1"/>
    <col min="12" max="12" width="4.28125" style="0" hidden="1" customWidth="1"/>
    <col min="13" max="14" width="4.28125" style="0" customWidth="1"/>
    <col min="15" max="15" width="4.28125" style="27" hidden="1" customWidth="1"/>
    <col min="16" max="16" width="4.28125" style="27" customWidth="1"/>
  </cols>
  <sheetData>
    <row r="1" spans="1:16" ht="31.5">
      <c r="A1"/>
      <c r="B1" s="45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/>
    </row>
    <row r="2" spans="1:16" ht="31.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/>
      <c r="B3" s="47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/>
    </row>
    <row r="4" spans="1:16" ht="15.75">
      <c r="A4" s="12"/>
      <c r="B4" s="3"/>
      <c r="C4" s="12"/>
      <c r="D4" s="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>
      <c r="A5"/>
      <c r="B5" s="47" t="s">
        <v>38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/>
    </row>
    <row r="6" spans="1:16" ht="15.75">
      <c r="A6" s="12"/>
      <c r="B6" s="3"/>
      <c r="C6" s="12"/>
      <c r="D6" s="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.75">
      <c r="A7"/>
      <c r="B7" s="49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/>
    </row>
    <row r="8" ht="15.75" thickBot="1"/>
    <row r="9" spans="1:16" ht="37.5" customHeight="1">
      <c r="A9" s="30" t="s">
        <v>8</v>
      </c>
      <c r="B9" s="31" t="s">
        <v>41</v>
      </c>
      <c r="C9" s="31" t="s">
        <v>0</v>
      </c>
      <c r="D9" s="31" t="s">
        <v>1</v>
      </c>
      <c r="E9" s="31" t="s">
        <v>2</v>
      </c>
      <c r="F9" s="31" t="s">
        <v>42</v>
      </c>
      <c r="G9" s="31" t="s">
        <v>43</v>
      </c>
      <c r="H9" s="32" t="s">
        <v>3</v>
      </c>
      <c r="I9" s="32" t="s">
        <v>4</v>
      </c>
      <c r="J9" s="32" t="s">
        <v>5</v>
      </c>
      <c r="K9" s="32" t="s">
        <v>6</v>
      </c>
      <c r="L9" s="32" t="s">
        <v>11</v>
      </c>
      <c r="M9" s="32" t="s">
        <v>39</v>
      </c>
      <c r="N9" s="32" t="s">
        <v>7</v>
      </c>
      <c r="O9" s="32" t="s">
        <v>3</v>
      </c>
      <c r="P9" s="32" t="s">
        <v>44</v>
      </c>
    </row>
    <row r="10" spans="1:16" ht="15.75">
      <c r="A10" s="10">
        <v>1</v>
      </c>
      <c r="B10" s="19">
        <v>21</v>
      </c>
      <c r="C10" s="20">
        <v>10047309712</v>
      </c>
      <c r="D10" s="21" t="s">
        <v>29</v>
      </c>
      <c r="E10" s="22" t="s">
        <v>27</v>
      </c>
      <c r="F10" s="22">
        <v>20477</v>
      </c>
      <c r="G10" s="22" t="s">
        <v>28</v>
      </c>
      <c r="H10" s="8">
        <v>5</v>
      </c>
      <c r="I10" s="8">
        <v>5</v>
      </c>
      <c r="J10" s="8">
        <v>3</v>
      </c>
      <c r="K10" s="8">
        <v>10</v>
      </c>
      <c r="L10" s="8"/>
      <c r="M10" s="9">
        <f aca="true" t="shared" si="0" ref="M10:M19">H10+I10+J10+K10+L10+N10</f>
        <v>23</v>
      </c>
      <c r="N10" s="10"/>
      <c r="O10" s="11">
        <v>40</v>
      </c>
      <c r="P10" s="11">
        <v>40</v>
      </c>
    </row>
    <row r="11" spans="1:16" ht="15.75">
      <c r="A11" s="10">
        <v>2</v>
      </c>
      <c r="B11" s="19">
        <v>3</v>
      </c>
      <c r="C11" s="20">
        <v>10047303143</v>
      </c>
      <c r="D11" s="21" t="s">
        <v>18</v>
      </c>
      <c r="E11" s="22" t="s">
        <v>19</v>
      </c>
      <c r="F11" s="22">
        <v>20404</v>
      </c>
      <c r="G11" s="22" t="s">
        <v>20</v>
      </c>
      <c r="H11" s="8">
        <v>3</v>
      </c>
      <c r="I11" s="8">
        <v>1</v>
      </c>
      <c r="J11" s="8">
        <v>1</v>
      </c>
      <c r="K11" s="8">
        <v>6</v>
      </c>
      <c r="L11" s="8"/>
      <c r="M11" s="9">
        <f t="shared" si="0"/>
        <v>11</v>
      </c>
      <c r="N11" s="10"/>
      <c r="O11" s="11">
        <v>36</v>
      </c>
      <c r="P11" s="11">
        <v>38</v>
      </c>
    </row>
    <row r="12" spans="1:16" ht="15.75">
      <c r="A12" s="10">
        <v>3</v>
      </c>
      <c r="B12" s="19">
        <v>6</v>
      </c>
      <c r="C12" s="20">
        <v>10047400749</v>
      </c>
      <c r="D12" s="21" t="s">
        <v>25</v>
      </c>
      <c r="E12" s="22" t="s">
        <v>24</v>
      </c>
      <c r="F12" s="22">
        <v>21379</v>
      </c>
      <c r="G12" s="22" t="s">
        <v>20</v>
      </c>
      <c r="H12" s="8">
        <v>2</v>
      </c>
      <c r="I12" s="8">
        <v>2</v>
      </c>
      <c r="J12" s="8">
        <v>2</v>
      </c>
      <c r="K12" s="8">
        <v>4</v>
      </c>
      <c r="L12" s="8"/>
      <c r="M12" s="9">
        <f t="shared" si="0"/>
        <v>10</v>
      </c>
      <c r="N12" s="10"/>
      <c r="O12" s="11">
        <v>38</v>
      </c>
      <c r="P12" s="11">
        <v>36</v>
      </c>
    </row>
    <row r="13" spans="1:16" ht="15.75">
      <c r="A13" s="10">
        <v>4</v>
      </c>
      <c r="B13" s="19">
        <v>48</v>
      </c>
      <c r="C13" s="20">
        <v>10046081751</v>
      </c>
      <c r="D13" s="23" t="s">
        <v>33</v>
      </c>
      <c r="E13" s="24" t="s">
        <v>9</v>
      </c>
      <c r="F13" s="25">
        <v>9563</v>
      </c>
      <c r="G13" s="26" t="s">
        <v>28</v>
      </c>
      <c r="H13" s="8"/>
      <c r="I13" s="8">
        <v>3</v>
      </c>
      <c r="J13" s="8"/>
      <c r="K13" s="8">
        <v>2</v>
      </c>
      <c r="L13" s="8"/>
      <c r="M13" s="9">
        <f t="shared" si="0"/>
        <v>5</v>
      </c>
      <c r="N13" s="10"/>
      <c r="O13" s="11">
        <v>34</v>
      </c>
      <c r="P13" s="11">
        <v>34</v>
      </c>
    </row>
    <row r="14" spans="1:16" ht="15.75">
      <c r="A14" s="10">
        <v>5</v>
      </c>
      <c r="B14" s="19">
        <v>24</v>
      </c>
      <c r="C14" s="20">
        <v>10047388726</v>
      </c>
      <c r="D14" s="21" t="s">
        <v>32</v>
      </c>
      <c r="E14" s="22" t="s">
        <v>27</v>
      </c>
      <c r="F14" s="22">
        <v>21267</v>
      </c>
      <c r="G14" s="22" t="s">
        <v>28</v>
      </c>
      <c r="H14" s="8"/>
      <c r="I14" s="8"/>
      <c r="J14" s="8">
        <v>5</v>
      </c>
      <c r="K14" s="8"/>
      <c r="L14" s="8"/>
      <c r="M14" s="9">
        <f t="shared" si="0"/>
        <v>5</v>
      </c>
      <c r="N14" s="10"/>
      <c r="O14" s="11"/>
      <c r="P14" s="11">
        <v>32</v>
      </c>
    </row>
    <row r="15" spans="1:16" ht="15.75">
      <c r="A15" s="10">
        <v>6</v>
      </c>
      <c r="B15" s="19">
        <v>4</v>
      </c>
      <c r="C15" s="20">
        <v>10047313247</v>
      </c>
      <c r="D15" s="21" t="s">
        <v>21</v>
      </c>
      <c r="E15" s="22" t="s">
        <v>22</v>
      </c>
      <c r="F15" s="22">
        <v>20512</v>
      </c>
      <c r="G15" s="22" t="s">
        <v>20</v>
      </c>
      <c r="H15" s="8">
        <v>1</v>
      </c>
      <c r="I15" s="8"/>
      <c r="J15" s="8"/>
      <c r="K15" s="8"/>
      <c r="L15" s="8"/>
      <c r="M15" s="9">
        <f t="shared" si="0"/>
        <v>1</v>
      </c>
      <c r="N15" s="10"/>
      <c r="O15" s="11">
        <v>32</v>
      </c>
      <c r="P15" s="11">
        <v>30</v>
      </c>
    </row>
    <row r="16" spans="1:16" ht="15.75">
      <c r="A16" s="10"/>
      <c r="B16" s="19">
        <v>20</v>
      </c>
      <c r="C16" s="20">
        <v>10047309914</v>
      </c>
      <c r="D16" s="21" t="s">
        <v>26</v>
      </c>
      <c r="E16" s="22" t="s">
        <v>27</v>
      </c>
      <c r="F16" s="22">
        <v>20478</v>
      </c>
      <c r="G16" s="22" t="s">
        <v>28</v>
      </c>
      <c r="H16" s="8"/>
      <c r="I16" s="8"/>
      <c r="J16" s="8"/>
      <c r="K16" s="8"/>
      <c r="L16" s="8"/>
      <c r="M16" s="9">
        <f t="shared" si="0"/>
        <v>0</v>
      </c>
      <c r="N16" s="10"/>
      <c r="O16" s="11">
        <v>30</v>
      </c>
      <c r="P16" s="11"/>
    </row>
    <row r="17" spans="1:16" ht="15.75">
      <c r="A17" s="10"/>
      <c r="B17" s="19">
        <v>5</v>
      </c>
      <c r="C17" s="20">
        <v>10047400446</v>
      </c>
      <c r="D17" s="21" t="s">
        <v>23</v>
      </c>
      <c r="E17" s="22" t="s">
        <v>24</v>
      </c>
      <c r="F17" s="22">
        <v>21376</v>
      </c>
      <c r="G17" s="22" t="s">
        <v>20</v>
      </c>
      <c r="H17" s="8"/>
      <c r="I17" s="8"/>
      <c r="J17" s="8"/>
      <c r="K17" s="8"/>
      <c r="L17" s="8"/>
      <c r="M17" s="9">
        <f t="shared" si="0"/>
        <v>0</v>
      </c>
      <c r="N17" s="10"/>
      <c r="O17" s="11"/>
      <c r="P17" s="11"/>
    </row>
    <row r="18" spans="1:16" ht="15.75">
      <c r="A18" s="10"/>
      <c r="B18" s="19">
        <v>22</v>
      </c>
      <c r="C18" s="20">
        <v>10047310318</v>
      </c>
      <c r="D18" s="21" t="s">
        <v>30</v>
      </c>
      <c r="E18" s="22" t="s">
        <v>27</v>
      </c>
      <c r="F18" s="22">
        <v>20481</v>
      </c>
      <c r="G18" s="22" t="s">
        <v>28</v>
      </c>
      <c r="H18" s="8"/>
      <c r="I18" s="8"/>
      <c r="J18" s="8"/>
      <c r="K18" s="8"/>
      <c r="L18" s="8"/>
      <c r="M18" s="9">
        <f t="shared" si="0"/>
        <v>0</v>
      </c>
      <c r="N18" s="10"/>
      <c r="O18" s="11"/>
      <c r="P18" s="11"/>
    </row>
    <row r="19" spans="1:16" ht="15.75">
      <c r="A19" s="10"/>
      <c r="B19" s="19">
        <v>23</v>
      </c>
      <c r="C19" s="20">
        <v>10047310217</v>
      </c>
      <c r="D19" s="21" t="s">
        <v>31</v>
      </c>
      <c r="E19" s="22" t="s">
        <v>27</v>
      </c>
      <c r="F19" s="22">
        <v>20480</v>
      </c>
      <c r="G19" s="22" t="s">
        <v>28</v>
      </c>
      <c r="H19" s="8"/>
      <c r="I19" s="8"/>
      <c r="J19" s="8"/>
      <c r="K19" s="8"/>
      <c r="L19" s="8"/>
      <c r="M19" s="9">
        <f t="shared" si="0"/>
        <v>0</v>
      </c>
      <c r="N19" s="10"/>
      <c r="O19" s="11"/>
      <c r="P19" s="11"/>
    </row>
    <row r="21" spans="2:3" ht="15">
      <c r="B21" s="17" t="s">
        <v>35</v>
      </c>
      <c r="C21" s="18">
        <v>0.5840277777777778</v>
      </c>
    </row>
    <row r="23" spans="2:4" ht="15">
      <c r="B23" s="17" t="s">
        <v>14</v>
      </c>
      <c r="C23" s="15"/>
      <c r="D23" s="16" t="s">
        <v>10</v>
      </c>
    </row>
    <row r="24" spans="2:4" ht="15">
      <c r="B24" s="15" t="s">
        <v>13</v>
      </c>
      <c r="C24" s="15"/>
      <c r="D24" s="14" t="s">
        <v>36</v>
      </c>
    </row>
    <row r="25" spans="2:4" ht="15">
      <c r="B25" s="15" t="s">
        <v>12</v>
      </c>
      <c r="C25" s="15"/>
      <c r="D25" s="14" t="s">
        <v>37</v>
      </c>
    </row>
  </sheetData>
  <sheetProtection password="C616" sheet="1"/>
  <mergeCells count="4">
    <mergeCell ref="B1:O1"/>
    <mergeCell ref="B3:O3"/>
    <mergeCell ref="B5:O5"/>
    <mergeCell ref="B7:O7"/>
  </mergeCells>
  <printOptions/>
  <pageMargins left="0.4330708661417323" right="0.2362204724409449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120" zoomScaleNormal="120" zoomScalePageLayoutView="0" workbookViewId="0" topLeftCell="A1">
      <selection activeCell="E23" sqref="E23"/>
    </sheetView>
  </sheetViews>
  <sheetFormatPr defaultColWidth="9.140625" defaultRowHeight="15"/>
  <cols>
    <col min="1" max="1" width="7.7109375" style="27" customWidth="1"/>
    <col min="2" max="2" width="7.57421875" style="0" customWidth="1"/>
    <col min="3" max="3" width="15.28125" style="0" customWidth="1"/>
    <col min="4" max="4" width="25.421875" style="6" customWidth="1"/>
    <col min="5" max="5" width="27.8515625" style="0" customWidth="1"/>
    <col min="6" max="6" width="8.7109375" style="0" customWidth="1"/>
    <col min="7" max="7" width="9.00390625" style="0" customWidth="1"/>
    <col min="8" max="10" width="9.140625" style="27" customWidth="1"/>
  </cols>
  <sheetData>
    <row r="1" spans="1:10" ht="31.5">
      <c r="A1"/>
      <c r="B1" s="45" t="s">
        <v>17</v>
      </c>
      <c r="C1" s="46"/>
      <c r="D1" s="46"/>
      <c r="E1" s="46"/>
      <c r="F1" s="46"/>
      <c r="G1" s="46"/>
      <c r="H1" s="46"/>
      <c r="I1"/>
      <c r="J1"/>
    </row>
    <row r="2" spans="1:10" ht="31.5">
      <c r="A2" s="2"/>
      <c r="B2" s="1"/>
      <c r="C2" s="2"/>
      <c r="D2" s="2"/>
      <c r="E2" s="2"/>
      <c r="F2" s="2"/>
      <c r="G2" s="2"/>
      <c r="H2" s="2"/>
      <c r="I2" s="2"/>
      <c r="J2" s="2"/>
    </row>
    <row r="3" spans="1:10" ht="15.75">
      <c r="A3"/>
      <c r="B3" s="47" t="s">
        <v>15</v>
      </c>
      <c r="C3" s="48"/>
      <c r="D3" s="48"/>
      <c r="E3" s="48"/>
      <c r="F3" s="48"/>
      <c r="G3" s="48"/>
      <c r="H3" s="48"/>
      <c r="I3"/>
      <c r="J3"/>
    </row>
    <row r="4" spans="1:10" ht="15.75">
      <c r="A4" s="12"/>
      <c r="B4" s="3"/>
      <c r="C4" s="12"/>
      <c r="D4" s="5"/>
      <c r="E4" s="12"/>
      <c r="F4" s="12"/>
      <c r="G4" s="12"/>
      <c r="H4" s="12"/>
      <c r="I4" s="12"/>
      <c r="J4" s="12"/>
    </row>
    <row r="5" spans="1:10" ht="15.75">
      <c r="A5"/>
      <c r="B5" s="47" t="s">
        <v>40</v>
      </c>
      <c r="C5" s="48"/>
      <c r="D5" s="48"/>
      <c r="E5" s="48"/>
      <c r="F5" s="48"/>
      <c r="G5" s="48"/>
      <c r="H5" s="48"/>
      <c r="I5"/>
      <c r="J5"/>
    </row>
    <row r="6" spans="1:10" ht="15.75">
      <c r="A6" s="12"/>
      <c r="B6" s="3"/>
      <c r="C6" s="12"/>
      <c r="D6" s="5"/>
      <c r="E6" s="12"/>
      <c r="F6" s="12"/>
      <c r="G6" s="12"/>
      <c r="H6" s="12"/>
      <c r="I6" s="12"/>
      <c r="J6" s="12"/>
    </row>
    <row r="7" spans="1:10" ht="15.75">
      <c r="A7"/>
      <c r="B7" s="49" t="s">
        <v>34</v>
      </c>
      <c r="C7" s="49"/>
      <c r="D7" s="49"/>
      <c r="E7" s="49"/>
      <c r="F7" s="49"/>
      <c r="G7" s="49"/>
      <c r="H7" s="49"/>
      <c r="I7"/>
      <c r="J7"/>
    </row>
    <row r="8" ht="15.75" thickBot="1"/>
    <row r="9" spans="1:10" ht="37.5" customHeight="1">
      <c r="A9" s="30" t="s">
        <v>8</v>
      </c>
      <c r="B9" s="31" t="s">
        <v>41</v>
      </c>
      <c r="C9" s="31" t="s">
        <v>0</v>
      </c>
      <c r="D9" s="31" t="s">
        <v>1</v>
      </c>
      <c r="E9" s="31" t="s">
        <v>2</v>
      </c>
      <c r="F9" s="31" t="s">
        <v>42</v>
      </c>
      <c r="G9" s="31" t="s">
        <v>43</v>
      </c>
      <c r="H9" s="32" t="s">
        <v>3</v>
      </c>
      <c r="I9" s="32" t="s">
        <v>4</v>
      </c>
      <c r="J9" s="32" t="s">
        <v>39</v>
      </c>
    </row>
    <row r="10" spans="1:10" ht="15.75">
      <c r="A10" s="10">
        <v>1</v>
      </c>
      <c r="B10" s="19">
        <v>21</v>
      </c>
      <c r="C10" s="20">
        <v>10047309712</v>
      </c>
      <c r="D10" s="21" t="s">
        <v>29</v>
      </c>
      <c r="E10" s="22" t="s">
        <v>27</v>
      </c>
      <c r="F10" s="22">
        <v>20477</v>
      </c>
      <c r="G10" s="22" t="s">
        <v>28</v>
      </c>
      <c r="H10" s="11">
        <v>40</v>
      </c>
      <c r="I10" s="11">
        <v>40</v>
      </c>
      <c r="J10" s="11">
        <f aca="true" t="shared" si="0" ref="J10:J16">H10+I10</f>
        <v>80</v>
      </c>
    </row>
    <row r="11" spans="1:10" ht="15.75">
      <c r="A11" s="10">
        <v>2</v>
      </c>
      <c r="B11" s="19">
        <v>3</v>
      </c>
      <c r="C11" s="20">
        <v>10047303143</v>
      </c>
      <c r="D11" s="21" t="s">
        <v>18</v>
      </c>
      <c r="E11" s="22" t="s">
        <v>19</v>
      </c>
      <c r="F11" s="22">
        <v>20404</v>
      </c>
      <c r="G11" s="22" t="s">
        <v>20</v>
      </c>
      <c r="H11" s="11">
        <v>36</v>
      </c>
      <c r="I11" s="11">
        <v>38</v>
      </c>
      <c r="J11" s="11">
        <f t="shared" si="0"/>
        <v>74</v>
      </c>
    </row>
    <row r="12" spans="1:10" ht="15.75">
      <c r="A12" s="10">
        <v>3</v>
      </c>
      <c r="B12" s="19">
        <v>6</v>
      </c>
      <c r="C12" s="20">
        <v>10047400749</v>
      </c>
      <c r="D12" s="21" t="s">
        <v>25</v>
      </c>
      <c r="E12" s="22" t="s">
        <v>24</v>
      </c>
      <c r="F12" s="22">
        <v>21379</v>
      </c>
      <c r="G12" s="22" t="s">
        <v>20</v>
      </c>
      <c r="H12" s="11">
        <v>38</v>
      </c>
      <c r="I12" s="11">
        <v>36</v>
      </c>
      <c r="J12" s="11">
        <f t="shared" si="0"/>
        <v>74</v>
      </c>
    </row>
    <row r="13" spans="1:10" ht="15.75">
      <c r="A13" s="10">
        <v>4</v>
      </c>
      <c r="B13" s="19">
        <v>48</v>
      </c>
      <c r="C13" s="20">
        <v>10046081751</v>
      </c>
      <c r="D13" s="23" t="s">
        <v>33</v>
      </c>
      <c r="E13" s="24" t="s">
        <v>9</v>
      </c>
      <c r="F13" s="25">
        <v>9563</v>
      </c>
      <c r="G13" s="26" t="s">
        <v>28</v>
      </c>
      <c r="H13" s="11">
        <v>34</v>
      </c>
      <c r="I13" s="11">
        <v>34</v>
      </c>
      <c r="J13" s="11">
        <f t="shared" si="0"/>
        <v>68</v>
      </c>
    </row>
    <row r="14" spans="1:10" ht="15.75">
      <c r="A14" s="10">
        <v>5</v>
      </c>
      <c r="B14" s="19">
        <v>4</v>
      </c>
      <c r="C14" s="20">
        <v>10047313247</v>
      </c>
      <c r="D14" s="21" t="s">
        <v>21</v>
      </c>
      <c r="E14" s="22" t="s">
        <v>22</v>
      </c>
      <c r="F14" s="22">
        <v>20512</v>
      </c>
      <c r="G14" s="22" t="s">
        <v>20</v>
      </c>
      <c r="H14" s="11">
        <v>32</v>
      </c>
      <c r="I14" s="11">
        <v>30</v>
      </c>
      <c r="J14" s="11">
        <f t="shared" si="0"/>
        <v>62</v>
      </c>
    </row>
    <row r="15" spans="1:10" ht="15.75">
      <c r="A15" s="10">
        <v>6</v>
      </c>
      <c r="B15" s="19">
        <v>24</v>
      </c>
      <c r="C15" s="20">
        <v>10047388726</v>
      </c>
      <c r="D15" s="21" t="s">
        <v>32</v>
      </c>
      <c r="E15" s="22" t="s">
        <v>27</v>
      </c>
      <c r="F15" s="22">
        <v>21267</v>
      </c>
      <c r="G15" s="22" t="s">
        <v>28</v>
      </c>
      <c r="H15" s="11"/>
      <c r="I15" s="11">
        <v>32</v>
      </c>
      <c r="J15" s="11">
        <f t="shared" si="0"/>
        <v>32</v>
      </c>
    </row>
    <row r="16" spans="1:10" ht="15.75">
      <c r="A16" s="10">
        <v>7</v>
      </c>
      <c r="B16" s="19">
        <v>20</v>
      </c>
      <c r="C16" s="20">
        <v>10047309914</v>
      </c>
      <c r="D16" s="21" t="s">
        <v>26</v>
      </c>
      <c r="E16" s="22" t="s">
        <v>27</v>
      </c>
      <c r="F16" s="22">
        <v>20478</v>
      </c>
      <c r="G16" s="22" t="s">
        <v>28</v>
      </c>
      <c r="H16" s="11">
        <v>30</v>
      </c>
      <c r="I16" s="11"/>
      <c r="J16" s="11">
        <f t="shared" si="0"/>
        <v>30</v>
      </c>
    </row>
    <row r="17" spans="1:10" ht="15.75">
      <c r="A17" s="10"/>
      <c r="B17" s="19">
        <v>5</v>
      </c>
      <c r="C17" s="20">
        <v>10047400446</v>
      </c>
      <c r="D17" s="21" t="s">
        <v>23</v>
      </c>
      <c r="E17" s="22" t="s">
        <v>24</v>
      </c>
      <c r="F17" s="22">
        <v>21376</v>
      </c>
      <c r="G17" s="22" t="s">
        <v>20</v>
      </c>
      <c r="H17" s="11"/>
      <c r="I17" s="11"/>
      <c r="J17" s="11"/>
    </row>
    <row r="18" spans="1:10" ht="15.75">
      <c r="A18" s="10"/>
      <c r="B18" s="19">
        <v>22</v>
      </c>
      <c r="C18" s="20">
        <v>10047310318</v>
      </c>
      <c r="D18" s="21" t="s">
        <v>30</v>
      </c>
      <c r="E18" s="22" t="s">
        <v>27</v>
      </c>
      <c r="F18" s="22">
        <v>20481</v>
      </c>
      <c r="G18" s="22" t="s">
        <v>28</v>
      </c>
      <c r="H18" s="11"/>
      <c r="I18" s="11"/>
      <c r="J18" s="11"/>
    </row>
    <row r="19" spans="1:10" ht="15.75">
      <c r="A19" s="10"/>
      <c r="B19" s="19">
        <v>23</v>
      </c>
      <c r="C19" s="20">
        <v>10047310217</v>
      </c>
      <c r="D19" s="21" t="s">
        <v>31</v>
      </c>
      <c r="E19" s="22" t="s">
        <v>27</v>
      </c>
      <c r="F19" s="22">
        <v>20480</v>
      </c>
      <c r="G19" s="22" t="s">
        <v>28</v>
      </c>
      <c r="H19" s="11"/>
      <c r="I19" s="11"/>
      <c r="J19" s="11"/>
    </row>
    <row r="22" spans="2:4" ht="15">
      <c r="B22" s="17" t="s">
        <v>14</v>
      </c>
      <c r="C22" s="15"/>
      <c r="D22" s="16" t="s">
        <v>10</v>
      </c>
    </row>
    <row r="23" spans="2:4" ht="15">
      <c r="B23" s="15" t="s">
        <v>13</v>
      </c>
      <c r="C23" s="15"/>
      <c r="D23" s="14" t="s">
        <v>36</v>
      </c>
    </row>
    <row r="24" spans="2:4" ht="15">
      <c r="B24" s="15" t="s">
        <v>12</v>
      </c>
      <c r="C24" s="15"/>
      <c r="D24" s="14" t="s">
        <v>37</v>
      </c>
    </row>
  </sheetData>
  <sheetProtection password="C616" sheet="1"/>
  <mergeCells count="4">
    <mergeCell ref="B1:H1"/>
    <mergeCell ref="B3:H3"/>
    <mergeCell ref="B5:H5"/>
    <mergeCell ref="B7:H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="120" zoomScaleNormal="120" zoomScalePageLayoutView="0" workbookViewId="0" topLeftCell="A4">
      <selection activeCell="H19" sqref="H19"/>
    </sheetView>
  </sheetViews>
  <sheetFormatPr defaultColWidth="9.140625" defaultRowHeight="15"/>
  <cols>
    <col min="1" max="1" width="7.7109375" style="28" customWidth="1"/>
    <col min="2" max="2" width="7.57421875" style="0" customWidth="1"/>
    <col min="3" max="3" width="15.28125" style="0" customWidth="1"/>
    <col min="4" max="4" width="25.421875" style="6" customWidth="1"/>
    <col min="5" max="5" width="27.8515625" style="0" customWidth="1"/>
    <col min="6" max="6" width="8.7109375" style="0" customWidth="1"/>
    <col min="7" max="7" width="9.00390625" style="0" customWidth="1"/>
    <col min="8" max="11" width="4.28125" style="0" customWidth="1"/>
    <col min="12" max="12" width="4.28125" style="0" hidden="1" customWidth="1"/>
    <col min="13" max="14" width="4.28125" style="0" customWidth="1"/>
    <col min="15" max="16" width="4.28125" style="28" hidden="1" customWidth="1"/>
    <col min="17" max="17" width="4.28125" style="28" customWidth="1"/>
  </cols>
  <sheetData>
    <row r="1" spans="1:17" ht="31.5">
      <c r="A1"/>
      <c r="B1" s="45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/>
      <c r="Q1"/>
    </row>
    <row r="2" spans="1:17" ht="31.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/>
      <c r="B3" s="47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/>
      <c r="Q3"/>
    </row>
    <row r="4" spans="1:17" ht="15.75">
      <c r="A4" s="12"/>
      <c r="B4" s="3"/>
      <c r="C4" s="12"/>
      <c r="D4" s="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/>
      <c r="B5" s="47" t="s">
        <v>45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/>
      <c r="Q5"/>
    </row>
    <row r="6" spans="1:17" ht="15.75">
      <c r="A6" s="12"/>
      <c r="B6" s="3"/>
      <c r="C6" s="12"/>
      <c r="D6" s="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.75">
      <c r="A7"/>
      <c r="B7" s="49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/>
      <c r="Q7"/>
    </row>
    <row r="8" ht="15.75" thickBot="1"/>
    <row r="9" spans="1:17" ht="37.5" customHeight="1">
      <c r="A9" s="30" t="s">
        <v>8</v>
      </c>
      <c r="B9" s="31" t="s">
        <v>41</v>
      </c>
      <c r="C9" s="31" t="s">
        <v>0</v>
      </c>
      <c r="D9" s="31" t="s">
        <v>1</v>
      </c>
      <c r="E9" s="31" t="s">
        <v>2</v>
      </c>
      <c r="F9" s="31" t="s">
        <v>42</v>
      </c>
      <c r="G9" s="31" t="s">
        <v>43</v>
      </c>
      <c r="H9" s="32" t="s">
        <v>3</v>
      </c>
      <c r="I9" s="32" t="s">
        <v>4</v>
      </c>
      <c r="J9" s="32" t="s">
        <v>5</v>
      </c>
      <c r="K9" s="32" t="s">
        <v>6</v>
      </c>
      <c r="L9" s="32" t="s">
        <v>11</v>
      </c>
      <c r="M9" s="32" t="s">
        <v>39</v>
      </c>
      <c r="N9" s="32" t="s">
        <v>7</v>
      </c>
      <c r="O9" s="32" t="s">
        <v>3</v>
      </c>
      <c r="P9" s="32" t="s">
        <v>4</v>
      </c>
      <c r="Q9" s="32" t="s">
        <v>44</v>
      </c>
    </row>
    <row r="10" spans="1:17" ht="15.75">
      <c r="A10" s="10">
        <v>1</v>
      </c>
      <c r="B10" s="19">
        <v>21</v>
      </c>
      <c r="C10" s="20">
        <v>10047309712</v>
      </c>
      <c r="D10" s="21" t="s">
        <v>29</v>
      </c>
      <c r="E10" s="22" t="s">
        <v>27</v>
      </c>
      <c r="F10" s="22">
        <v>20477</v>
      </c>
      <c r="G10" s="22" t="s">
        <v>28</v>
      </c>
      <c r="H10" s="8">
        <v>5</v>
      </c>
      <c r="I10" s="8">
        <v>3</v>
      </c>
      <c r="J10" s="8">
        <v>5</v>
      </c>
      <c r="K10" s="8">
        <v>10</v>
      </c>
      <c r="L10" s="8"/>
      <c r="M10" s="9">
        <f aca="true" t="shared" si="0" ref="M10:M19">H10+I10+J10+K10+L10+N10</f>
        <v>23</v>
      </c>
      <c r="N10" s="10"/>
      <c r="O10" s="11">
        <v>40</v>
      </c>
      <c r="P10" s="11">
        <v>40</v>
      </c>
      <c r="Q10" s="11">
        <v>40</v>
      </c>
    </row>
    <row r="11" spans="1:17" ht="15.75">
      <c r="A11" s="10">
        <v>2</v>
      </c>
      <c r="B11" s="19">
        <v>3</v>
      </c>
      <c r="C11" s="20">
        <v>10047303143</v>
      </c>
      <c r="D11" s="21" t="s">
        <v>18</v>
      </c>
      <c r="E11" s="22" t="s">
        <v>19</v>
      </c>
      <c r="F11" s="22">
        <v>20404</v>
      </c>
      <c r="G11" s="22" t="s">
        <v>20</v>
      </c>
      <c r="H11" s="8">
        <v>3</v>
      </c>
      <c r="I11" s="8"/>
      <c r="J11" s="8">
        <v>3</v>
      </c>
      <c r="K11" s="8">
        <v>6</v>
      </c>
      <c r="L11" s="8"/>
      <c r="M11" s="9">
        <f t="shared" si="0"/>
        <v>12</v>
      </c>
      <c r="N11" s="10"/>
      <c r="O11" s="11">
        <v>36</v>
      </c>
      <c r="P11" s="11">
        <v>38</v>
      </c>
      <c r="Q11" s="11">
        <v>38</v>
      </c>
    </row>
    <row r="12" spans="1:17" ht="15.75">
      <c r="A12" s="10">
        <v>3</v>
      </c>
      <c r="B12" s="19">
        <v>4</v>
      </c>
      <c r="C12" s="20">
        <v>10047313247</v>
      </c>
      <c r="D12" s="21" t="s">
        <v>21</v>
      </c>
      <c r="E12" s="22" t="s">
        <v>22</v>
      </c>
      <c r="F12" s="22">
        <v>20512</v>
      </c>
      <c r="G12" s="22" t="s">
        <v>20</v>
      </c>
      <c r="H12" s="8">
        <v>1</v>
      </c>
      <c r="I12" s="8">
        <v>1</v>
      </c>
      <c r="J12" s="8"/>
      <c r="K12" s="8">
        <v>4</v>
      </c>
      <c r="L12" s="8"/>
      <c r="M12" s="9">
        <f t="shared" si="0"/>
        <v>6</v>
      </c>
      <c r="N12" s="10"/>
      <c r="O12" s="11">
        <v>32</v>
      </c>
      <c r="P12" s="11">
        <v>30</v>
      </c>
      <c r="Q12" s="11">
        <v>36</v>
      </c>
    </row>
    <row r="13" spans="1:17" ht="15.75">
      <c r="A13" s="10">
        <v>4</v>
      </c>
      <c r="B13" s="19">
        <v>22</v>
      </c>
      <c r="C13" s="20">
        <v>10047310318</v>
      </c>
      <c r="D13" s="21" t="s">
        <v>30</v>
      </c>
      <c r="E13" s="22" t="s">
        <v>27</v>
      </c>
      <c r="F13" s="22">
        <v>20481</v>
      </c>
      <c r="G13" s="22" t="s">
        <v>28</v>
      </c>
      <c r="H13" s="8"/>
      <c r="I13" s="8">
        <v>5</v>
      </c>
      <c r="J13" s="8"/>
      <c r="K13" s="8"/>
      <c r="L13" s="8"/>
      <c r="M13" s="9">
        <f t="shared" si="0"/>
        <v>5</v>
      </c>
      <c r="N13" s="10"/>
      <c r="O13" s="11"/>
      <c r="P13" s="11"/>
      <c r="Q13" s="11">
        <v>34</v>
      </c>
    </row>
    <row r="14" spans="1:17" ht="15.75">
      <c r="A14" s="10">
        <v>5</v>
      </c>
      <c r="B14" s="19">
        <v>48</v>
      </c>
      <c r="C14" s="20">
        <v>10046081751</v>
      </c>
      <c r="D14" s="23" t="s">
        <v>33</v>
      </c>
      <c r="E14" s="24" t="s">
        <v>9</v>
      </c>
      <c r="F14" s="25">
        <v>9563</v>
      </c>
      <c r="G14" s="26" t="s">
        <v>28</v>
      </c>
      <c r="H14" s="8"/>
      <c r="I14" s="8">
        <v>2</v>
      </c>
      <c r="J14" s="8"/>
      <c r="K14" s="8">
        <v>2</v>
      </c>
      <c r="L14" s="8"/>
      <c r="M14" s="9">
        <f t="shared" si="0"/>
        <v>4</v>
      </c>
      <c r="N14" s="10"/>
      <c r="O14" s="11">
        <v>34</v>
      </c>
      <c r="P14" s="11">
        <v>34</v>
      </c>
      <c r="Q14" s="11">
        <v>32</v>
      </c>
    </row>
    <row r="15" spans="1:17" ht="15.75">
      <c r="A15" s="10">
        <v>6</v>
      </c>
      <c r="B15" s="19">
        <v>6</v>
      </c>
      <c r="C15" s="20">
        <v>10047400749</v>
      </c>
      <c r="D15" s="21" t="s">
        <v>25</v>
      </c>
      <c r="E15" s="22" t="s">
        <v>24</v>
      </c>
      <c r="F15" s="22">
        <v>21379</v>
      </c>
      <c r="G15" s="22" t="s">
        <v>20</v>
      </c>
      <c r="H15" s="8">
        <v>2</v>
      </c>
      <c r="I15" s="8"/>
      <c r="J15" s="8">
        <v>2</v>
      </c>
      <c r="K15" s="8"/>
      <c r="L15" s="8"/>
      <c r="M15" s="9">
        <f t="shared" si="0"/>
        <v>4</v>
      </c>
      <c r="N15" s="10"/>
      <c r="O15" s="11">
        <v>38</v>
      </c>
      <c r="P15" s="11">
        <v>36</v>
      </c>
      <c r="Q15" s="11">
        <v>30</v>
      </c>
    </row>
    <row r="16" spans="1:17" ht="15.75">
      <c r="A16" s="10">
        <v>7</v>
      </c>
      <c r="B16" s="19">
        <v>20</v>
      </c>
      <c r="C16" s="20">
        <v>10047309914</v>
      </c>
      <c r="D16" s="21" t="s">
        <v>26</v>
      </c>
      <c r="E16" s="22" t="s">
        <v>27</v>
      </c>
      <c r="F16" s="22">
        <v>20478</v>
      </c>
      <c r="G16" s="22" t="s">
        <v>28</v>
      </c>
      <c r="H16" s="8"/>
      <c r="I16" s="8"/>
      <c r="J16" s="8">
        <v>1</v>
      </c>
      <c r="K16" s="8"/>
      <c r="L16" s="8"/>
      <c r="M16" s="9">
        <f t="shared" si="0"/>
        <v>1</v>
      </c>
      <c r="N16" s="10"/>
      <c r="O16" s="11">
        <v>30</v>
      </c>
      <c r="P16" s="11"/>
      <c r="Q16" s="11">
        <v>28</v>
      </c>
    </row>
    <row r="17" spans="1:17" ht="15.75">
      <c r="A17" s="10"/>
      <c r="B17" s="19">
        <v>24</v>
      </c>
      <c r="C17" s="20">
        <v>10047388726</v>
      </c>
      <c r="D17" s="21" t="s">
        <v>32</v>
      </c>
      <c r="E17" s="22" t="s">
        <v>27</v>
      </c>
      <c r="F17" s="22">
        <v>21267</v>
      </c>
      <c r="G17" s="22" t="s">
        <v>28</v>
      </c>
      <c r="H17" s="8"/>
      <c r="I17" s="8"/>
      <c r="J17" s="8"/>
      <c r="K17" s="8"/>
      <c r="L17" s="8"/>
      <c r="M17" s="9">
        <f t="shared" si="0"/>
        <v>0</v>
      </c>
      <c r="N17" s="10"/>
      <c r="O17" s="11"/>
      <c r="P17" s="11">
        <v>32</v>
      </c>
      <c r="Q17" s="11"/>
    </row>
    <row r="18" spans="1:17" ht="15.75">
      <c r="A18" s="10" t="s">
        <v>46</v>
      </c>
      <c r="B18" s="19">
        <v>5</v>
      </c>
      <c r="C18" s="20">
        <v>10047400446</v>
      </c>
      <c r="D18" s="21" t="s">
        <v>23</v>
      </c>
      <c r="E18" s="22" t="s">
        <v>24</v>
      </c>
      <c r="F18" s="22">
        <v>21376</v>
      </c>
      <c r="G18" s="22" t="s">
        <v>20</v>
      </c>
      <c r="H18" s="8"/>
      <c r="I18" s="8"/>
      <c r="J18" s="8"/>
      <c r="K18" s="8"/>
      <c r="L18" s="8"/>
      <c r="M18" s="9">
        <f t="shared" si="0"/>
        <v>0</v>
      </c>
      <c r="N18" s="10"/>
      <c r="O18" s="11"/>
      <c r="P18" s="11"/>
      <c r="Q18" s="11"/>
    </row>
    <row r="19" spans="1:17" ht="15.75">
      <c r="A19" s="10" t="s">
        <v>46</v>
      </c>
      <c r="B19" s="19">
        <v>23</v>
      </c>
      <c r="C19" s="20">
        <v>10047310217</v>
      </c>
      <c r="D19" s="21" t="s">
        <v>31</v>
      </c>
      <c r="E19" s="22" t="s">
        <v>27</v>
      </c>
      <c r="F19" s="22">
        <v>20480</v>
      </c>
      <c r="G19" s="22" t="s">
        <v>28</v>
      </c>
      <c r="H19" s="8"/>
      <c r="I19" s="8"/>
      <c r="J19" s="8"/>
      <c r="K19" s="8"/>
      <c r="L19" s="8"/>
      <c r="M19" s="9">
        <f t="shared" si="0"/>
        <v>0</v>
      </c>
      <c r="N19" s="10"/>
      <c r="O19" s="11"/>
      <c r="P19" s="11"/>
      <c r="Q19" s="11"/>
    </row>
    <row r="20" spans="1:17" ht="15.75">
      <c r="A20" s="34"/>
      <c r="B20" s="35"/>
      <c r="C20" s="36"/>
      <c r="D20" s="37"/>
      <c r="E20" s="38"/>
      <c r="F20" s="38"/>
      <c r="G20" s="38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2:3" ht="15">
      <c r="B21" s="17" t="s">
        <v>35</v>
      </c>
      <c r="C21" s="39">
        <v>0.009344560185185185</v>
      </c>
    </row>
    <row r="23" spans="2:4" ht="15">
      <c r="B23" s="17" t="s">
        <v>14</v>
      </c>
      <c r="C23" s="15"/>
      <c r="D23" s="16" t="s">
        <v>10</v>
      </c>
    </row>
    <row r="24" spans="2:4" ht="15">
      <c r="B24" s="15" t="s">
        <v>13</v>
      </c>
      <c r="C24" s="15"/>
      <c r="D24" s="14" t="s">
        <v>36</v>
      </c>
    </row>
    <row r="25" spans="2:4" ht="15">
      <c r="B25" s="15" t="s">
        <v>12</v>
      </c>
      <c r="C25" s="15"/>
      <c r="D25" s="14" t="s">
        <v>37</v>
      </c>
    </row>
  </sheetData>
  <sheetProtection password="C616" sheet="1"/>
  <mergeCells count="4">
    <mergeCell ref="B1:O1"/>
    <mergeCell ref="B3:O3"/>
    <mergeCell ref="B5:O5"/>
    <mergeCell ref="B7:O7"/>
  </mergeCells>
  <printOptions/>
  <pageMargins left="0.7086614173228347" right="0.2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zoomScalePageLayoutView="0" workbookViewId="0" topLeftCell="A4">
      <selection activeCell="E11" sqref="E11"/>
    </sheetView>
  </sheetViews>
  <sheetFormatPr defaultColWidth="9.140625" defaultRowHeight="15"/>
  <cols>
    <col min="1" max="1" width="7.7109375" style="29" customWidth="1"/>
    <col min="2" max="2" width="7.57421875" style="0" customWidth="1"/>
    <col min="3" max="3" width="15.28125" style="0" customWidth="1"/>
    <col min="4" max="4" width="25.421875" style="6" customWidth="1"/>
    <col min="5" max="5" width="27.8515625" style="0" customWidth="1"/>
    <col min="6" max="6" width="8.7109375" style="0" customWidth="1"/>
    <col min="7" max="7" width="9.00390625" style="0" customWidth="1"/>
    <col min="8" max="11" width="4.28125" style="29" customWidth="1"/>
  </cols>
  <sheetData>
    <row r="1" spans="1:11" ht="31.5">
      <c r="A1"/>
      <c r="B1" s="45" t="s">
        <v>17</v>
      </c>
      <c r="C1" s="46"/>
      <c r="D1" s="46"/>
      <c r="E1" s="46"/>
      <c r="F1" s="46"/>
      <c r="G1" s="46"/>
      <c r="H1" s="46"/>
      <c r="I1"/>
      <c r="J1"/>
      <c r="K1"/>
    </row>
    <row r="2" spans="1:11" ht="31.5">
      <c r="A2" s="2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/>
      <c r="B3" s="47" t="s">
        <v>15</v>
      </c>
      <c r="C3" s="48"/>
      <c r="D3" s="48"/>
      <c r="E3" s="48"/>
      <c r="F3" s="48"/>
      <c r="G3" s="48"/>
      <c r="H3" s="48"/>
      <c r="I3"/>
      <c r="J3"/>
      <c r="K3"/>
    </row>
    <row r="4" spans="1:11" ht="15.75">
      <c r="A4" s="12"/>
      <c r="B4" s="3"/>
      <c r="C4" s="12"/>
      <c r="D4" s="5"/>
      <c r="E4" s="12"/>
      <c r="F4" s="12"/>
      <c r="G4" s="12"/>
      <c r="H4" s="12"/>
      <c r="I4" s="12"/>
      <c r="J4" s="12"/>
      <c r="K4" s="12"/>
    </row>
    <row r="5" spans="1:11" ht="15.75">
      <c r="A5"/>
      <c r="B5" s="47" t="s">
        <v>47</v>
      </c>
      <c r="C5" s="48"/>
      <c r="D5" s="48"/>
      <c r="E5" s="48"/>
      <c r="F5" s="48"/>
      <c r="G5" s="48"/>
      <c r="H5" s="48"/>
      <c r="I5"/>
      <c r="J5"/>
      <c r="K5"/>
    </row>
    <row r="6" spans="1:11" ht="15.75">
      <c r="A6" s="12"/>
      <c r="B6" s="3"/>
      <c r="C6" s="12"/>
      <c r="D6" s="5"/>
      <c r="E6" s="12"/>
      <c r="F6" s="12"/>
      <c r="G6" s="12"/>
      <c r="H6" s="12"/>
      <c r="I6" s="12"/>
      <c r="J6" s="12"/>
      <c r="K6" s="12"/>
    </row>
    <row r="7" spans="1:11" ht="15.75">
      <c r="A7"/>
      <c r="B7" s="49" t="s">
        <v>34</v>
      </c>
      <c r="C7" s="49"/>
      <c r="D7" s="49"/>
      <c r="E7" s="49"/>
      <c r="F7" s="49"/>
      <c r="G7" s="49"/>
      <c r="H7" s="49"/>
      <c r="I7"/>
      <c r="J7"/>
      <c r="K7"/>
    </row>
    <row r="8" ht="15.75" thickBot="1"/>
    <row r="9" spans="1:11" ht="37.5" customHeight="1">
      <c r="A9" s="30" t="s">
        <v>8</v>
      </c>
      <c r="B9" s="31" t="s">
        <v>41</v>
      </c>
      <c r="C9" s="31" t="s">
        <v>0</v>
      </c>
      <c r="D9" s="31" t="s">
        <v>1</v>
      </c>
      <c r="E9" s="31" t="s">
        <v>2</v>
      </c>
      <c r="F9" s="31" t="s">
        <v>42</v>
      </c>
      <c r="G9" s="31" t="s">
        <v>43</v>
      </c>
      <c r="H9" s="32" t="s">
        <v>3</v>
      </c>
      <c r="I9" s="32" t="s">
        <v>4</v>
      </c>
      <c r="J9" s="32" t="s">
        <v>5</v>
      </c>
      <c r="K9" s="32" t="s">
        <v>39</v>
      </c>
    </row>
    <row r="10" spans="1:11" ht="15.75">
      <c r="A10" s="10">
        <v>1</v>
      </c>
      <c r="B10" s="19">
        <v>21</v>
      </c>
      <c r="C10" s="20">
        <v>10047309712</v>
      </c>
      <c r="D10" s="21" t="s">
        <v>29</v>
      </c>
      <c r="E10" s="22" t="s">
        <v>27</v>
      </c>
      <c r="F10" s="22">
        <v>20477</v>
      </c>
      <c r="G10" s="22" t="s">
        <v>28</v>
      </c>
      <c r="H10" s="11">
        <v>40</v>
      </c>
      <c r="I10" s="11">
        <v>40</v>
      </c>
      <c r="J10" s="11">
        <v>40</v>
      </c>
      <c r="K10" s="11">
        <f aca="true" t="shared" si="0" ref="K10:K17">J10+I10+H10</f>
        <v>120</v>
      </c>
    </row>
    <row r="11" spans="1:11" ht="15.75">
      <c r="A11" s="10">
        <v>2</v>
      </c>
      <c r="B11" s="19">
        <v>3</v>
      </c>
      <c r="C11" s="20">
        <v>10047303143</v>
      </c>
      <c r="D11" s="21" t="s">
        <v>18</v>
      </c>
      <c r="E11" s="22" t="s">
        <v>19</v>
      </c>
      <c r="F11" s="22">
        <v>20404</v>
      </c>
      <c r="G11" s="22" t="s">
        <v>20</v>
      </c>
      <c r="H11" s="11">
        <v>36</v>
      </c>
      <c r="I11" s="11">
        <v>38</v>
      </c>
      <c r="J11" s="11">
        <v>38</v>
      </c>
      <c r="K11" s="11">
        <f t="shared" si="0"/>
        <v>112</v>
      </c>
    </row>
    <row r="12" spans="1:11" ht="15.75">
      <c r="A12" s="10">
        <v>3</v>
      </c>
      <c r="B12" s="19">
        <v>6</v>
      </c>
      <c r="C12" s="20">
        <v>10047400749</v>
      </c>
      <c r="D12" s="21" t="s">
        <v>25</v>
      </c>
      <c r="E12" s="22" t="s">
        <v>24</v>
      </c>
      <c r="F12" s="22">
        <v>21379</v>
      </c>
      <c r="G12" s="22" t="s">
        <v>20</v>
      </c>
      <c r="H12" s="11">
        <v>38</v>
      </c>
      <c r="I12" s="11">
        <v>36</v>
      </c>
      <c r="J12" s="11">
        <v>30</v>
      </c>
      <c r="K12" s="11">
        <f t="shared" si="0"/>
        <v>104</v>
      </c>
    </row>
    <row r="13" spans="1:11" ht="15.75">
      <c r="A13" s="10">
        <v>4</v>
      </c>
      <c r="B13" s="19">
        <v>48</v>
      </c>
      <c r="C13" s="20">
        <v>10046081751</v>
      </c>
      <c r="D13" s="23" t="s">
        <v>33</v>
      </c>
      <c r="E13" s="24" t="s">
        <v>9</v>
      </c>
      <c r="F13" s="25">
        <v>9563</v>
      </c>
      <c r="G13" s="26" t="s">
        <v>28</v>
      </c>
      <c r="H13" s="11">
        <v>34</v>
      </c>
      <c r="I13" s="11">
        <v>34</v>
      </c>
      <c r="J13" s="11">
        <v>32</v>
      </c>
      <c r="K13" s="11">
        <f t="shared" si="0"/>
        <v>100</v>
      </c>
    </row>
    <row r="14" spans="1:11" ht="15.75">
      <c r="A14" s="10">
        <v>5</v>
      </c>
      <c r="B14" s="19">
        <v>4</v>
      </c>
      <c r="C14" s="20">
        <v>10047313247</v>
      </c>
      <c r="D14" s="21" t="s">
        <v>21</v>
      </c>
      <c r="E14" s="22" t="s">
        <v>22</v>
      </c>
      <c r="F14" s="22">
        <v>20512</v>
      </c>
      <c r="G14" s="22" t="s">
        <v>20</v>
      </c>
      <c r="H14" s="11">
        <v>32</v>
      </c>
      <c r="I14" s="11">
        <v>30</v>
      </c>
      <c r="J14" s="11">
        <v>36</v>
      </c>
      <c r="K14" s="11">
        <f t="shared" si="0"/>
        <v>98</v>
      </c>
    </row>
    <row r="15" spans="1:11" ht="15.75">
      <c r="A15" s="10">
        <v>6</v>
      </c>
      <c r="B15" s="19">
        <v>20</v>
      </c>
      <c r="C15" s="20">
        <v>10047309914</v>
      </c>
      <c r="D15" s="21" t="s">
        <v>26</v>
      </c>
      <c r="E15" s="22" t="s">
        <v>27</v>
      </c>
      <c r="F15" s="22">
        <v>20478</v>
      </c>
      <c r="G15" s="22" t="s">
        <v>28</v>
      </c>
      <c r="H15" s="11">
        <v>30</v>
      </c>
      <c r="I15" s="11"/>
      <c r="J15" s="11">
        <v>28</v>
      </c>
      <c r="K15" s="11">
        <f t="shared" si="0"/>
        <v>58</v>
      </c>
    </row>
    <row r="16" spans="1:11" ht="15.75">
      <c r="A16" s="10">
        <v>7</v>
      </c>
      <c r="B16" s="19">
        <v>22</v>
      </c>
      <c r="C16" s="20">
        <v>10047310318</v>
      </c>
      <c r="D16" s="21" t="s">
        <v>30</v>
      </c>
      <c r="E16" s="22" t="s">
        <v>27</v>
      </c>
      <c r="F16" s="22">
        <v>20481</v>
      </c>
      <c r="G16" s="22" t="s">
        <v>28</v>
      </c>
      <c r="H16" s="11"/>
      <c r="I16" s="11"/>
      <c r="J16" s="11">
        <v>34</v>
      </c>
      <c r="K16" s="11">
        <f t="shared" si="0"/>
        <v>34</v>
      </c>
    </row>
    <row r="17" spans="1:11" ht="15.75">
      <c r="A17" s="10">
        <v>8</v>
      </c>
      <c r="B17" s="19">
        <v>24</v>
      </c>
      <c r="C17" s="20">
        <v>10047388726</v>
      </c>
      <c r="D17" s="21" t="s">
        <v>32</v>
      </c>
      <c r="E17" s="22" t="s">
        <v>27</v>
      </c>
      <c r="F17" s="22">
        <v>21267</v>
      </c>
      <c r="G17" s="22" t="s">
        <v>28</v>
      </c>
      <c r="H17" s="11"/>
      <c r="I17" s="11">
        <v>32</v>
      </c>
      <c r="J17" s="11"/>
      <c r="K17" s="11">
        <f t="shared" si="0"/>
        <v>32</v>
      </c>
    </row>
    <row r="18" spans="1:11" ht="15.75">
      <c r="A18" s="34"/>
      <c r="B18" s="35"/>
      <c r="C18" s="36"/>
      <c r="D18" s="37"/>
      <c r="E18" s="38"/>
      <c r="F18" s="38"/>
      <c r="G18" s="38"/>
      <c r="H18" s="34"/>
      <c r="I18" s="34"/>
      <c r="J18" s="34"/>
      <c r="K18" s="34"/>
    </row>
    <row r="20" spans="2:3" ht="15">
      <c r="B20" s="17" t="s">
        <v>35</v>
      </c>
      <c r="C20" s="39">
        <v>0.009344560185185185</v>
      </c>
    </row>
    <row r="22" spans="2:4" ht="15">
      <c r="B22" s="17" t="s">
        <v>14</v>
      </c>
      <c r="C22" s="15"/>
      <c r="D22" s="16" t="s">
        <v>10</v>
      </c>
    </row>
    <row r="23" spans="2:4" ht="15">
      <c r="B23" s="15" t="s">
        <v>13</v>
      </c>
      <c r="C23" s="15"/>
      <c r="D23" s="14" t="s">
        <v>36</v>
      </c>
    </row>
    <row r="24" spans="2:4" ht="15">
      <c r="B24" s="15" t="s">
        <v>12</v>
      </c>
      <c r="C24" s="15"/>
      <c r="D24" s="14" t="s">
        <v>37</v>
      </c>
    </row>
  </sheetData>
  <sheetProtection password="C616" sheet="1"/>
  <mergeCells count="4">
    <mergeCell ref="B1:H1"/>
    <mergeCell ref="B3:H3"/>
    <mergeCell ref="B5:H5"/>
    <mergeCell ref="B7:H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zoomScale="120" zoomScaleNormal="120" zoomScalePageLayoutView="0" workbookViewId="0" topLeftCell="A1">
      <selection activeCell="C14" sqref="C14"/>
    </sheetView>
  </sheetViews>
  <sheetFormatPr defaultColWidth="9.140625" defaultRowHeight="15"/>
  <cols>
    <col min="1" max="1" width="7.7109375" style="33" customWidth="1"/>
    <col min="2" max="2" width="7.57421875" style="0" customWidth="1"/>
    <col min="3" max="3" width="15.28125" style="0" customWidth="1"/>
    <col min="4" max="4" width="25.421875" style="6" customWidth="1"/>
    <col min="5" max="5" width="27.8515625" style="0" customWidth="1"/>
    <col min="6" max="6" width="8.7109375" style="0" customWidth="1"/>
    <col min="7" max="7" width="9.00390625" style="0" customWidth="1"/>
    <col min="8" max="11" width="4.28125" style="0" customWidth="1"/>
    <col min="12" max="12" width="4.28125" style="0" hidden="1" customWidth="1"/>
    <col min="13" max="14" width="4.28125" style="0" customWidth="1"/>
    <col min="15" max="17" width="4.28125" style="33" hidden="1" customWidth="1"/>
    <col min="18" max="18" width="4.28125" style="33" customWidth="1"/>
  </cols>
  <sheetData>
    <row r="1" spans="1:18" ht="31.5">
      <c r="A1"/>
      <c r="B1" s="45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/>
      <c r="Q1"/>
      <c r="R1"/>
    </row>
    <row r="2" spans="1:18" ht="31.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/>
      <c r="B3" s="47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/>
      <c r="Q3"/>
      <c r="R3"/>
    </row>
    <row r="4" spans="1:18" ht="15.75">
      <c r="A4" s="12"/>
      <c r="B4" s="3"/>
      <c r="C4" s="12"/>
      <c r="D4" s="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>
      <c r="A5"/>
      <c r="B5" s="47" t="s">
        <v>48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/>
      <c r="Q5"/>
      <c r="R5"/>
    </row>
    <row r="6" spans="1:18" ht="15.75">
      <c r="A6" s="12"/>
      <c r="B6" s="3"/>
      <c r="C6" s="12"/>
      <c r="D6" s="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.75">
      <c r="A7"/>
      <c r="B7" s="49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/>
      <c r="Q7"/>
      <c r="R7"/>
    </row>
    <row r="8" ht="15.75" thickBot="1"/>
    <row r="9" spans="1:18" ht="37.5" customHeight="1">
      <c r="A9" s="30" t="s">
        <v>8</v>
      </c>
      <c r="B9" s="31" t="s">
        <v>41</v>
      </c>
      <c r="C9" s="31" t="s">
        <v>0</v>
      </c>
      <c r="D9" s="31" t="s">
        <v>1</v>
      </c>
      <c r="E9" s="31" t="s">
        <v>2</v>
      </c>
      <c r="F9" s="31" t="s">
        <v>42</v>
      </c>
      <c r="G9" s="31" t="s">
        <v>43</v>
      </c>
      <c r="H9" s="32" t="s">
        <v>3</v>
      </c>
      <c r="I9" s="32" t="s">
        <v>4</v>
      </c>
      <c r="J9" s="32" t="s">
        <v>5</v>
      </c>
      <c r="K9" s="32" t="s">
        <v>6</v>
      </c>
      <c r="L9" s="32" t="s">
        <v>11</v>
      </c>
      <c r="M9" s="32" t="s">
        <v>39</v>
      </c>
      <c r="N9" s="32" t="s">
        <v>7</v>
      </c>
      <c r="O9" s="32" t="s">
        <v>3</v>
      </c>
      <c r="P9" s="32" t="s">
        <v>4</v>
      </c>
      <c r="Q9" s="32" t="s">
        <v>5</v>
      </c>
      <c r="R9" s="32" t="s">
        <v>44</v>
      </c>
    </row>
    <row r="10" spans="1:18" ht="15.75">
      <c r="A10" s="10">
        <v>1</v>
      </c>
      <c r="B10" s="19">
        <v>21</v>
      </c>
      <c r="C10" s="20">
        <v>10047309712</v>
      </c>
      <c r="D10" s="21" t="s">
        <v>29</v>
      </c>
      <c r="E10" s="22" t="s">
        <v>27</v>
      </c>
      <c r="F10" s="22">
        <v>20477</v>
      </c>
      <c r="G10" s="22" t="s">
        <v>28</v>
      </c>
      <c r="H10" s="8">
        <v>5</v>
      </c>
      <c r="I10" s="8">
        <v>3</v>
      </c>
      <c r="J10" s="8">
        <v>2</v>
      </c>
      <c r="K10" s="8">
        <v>10</v>
      </c>
      <c r="L10" s="8"/>
      <c r="M10" s="9">
        <f aca="true" t="shared" si="0" ref="M10:M17">H10+I10+J10+K10+L10+N10</f>
        <v>20</v>
      </c>
      <c r="N10" s="10"/>
      <c r="O10" s="11">
        <v>40</v>
      </c>
      <c r="P10" s="11">
        <v>40</v>
      </c>
      <c r="Q10" s="11">
        <v>40</v>
      </c>
      <c r="R10" s="11">
        <v>40</v>
      </c>
    </row>
    <row r="11" spans="1:18" ht="15.75">
      <c r="A11" s="10">
        <v>2</v>
      </c>
      <c r="B11" s="19">
        <v>3</v>
      </c>
      <c r="C11" s="20">
        <v>10047303143</v>
      </c>
      <c r="D11" s="21" t="s">
        <v>18</v>
      </c>
      <c r="E11" s="22" t="s">
        <v>19</v>
      </c>
      <c r="F11" s="22">
        <v>20404</v>
      </c>
      <c r="G11" s="22" t="s">
        <v>20</v>
      </c>
      <c r="H11" s="8">
        <v>3</v>
      </c>
      <c r="I11" s="8">
        <v>5</v>
      </c>
      <c r="J11" s="8">
        <v>3</v>
      </c>
      <c r="K11" s="8">
        <v>6</v>
      </c>
      <c r="L11" s="8"/>
      <c r="M11" s="9">
        <f t="shared" si="0"/>
        <v>17</v>
      </c>
      <c r="N11" s="10"/>
      <c r="O11" s="11">
        <v>36</v>
      </c>
      <c r="P11" s="11">
        <v>38</v>
      </c>
      <c r="Q11" s="11">
        <v>38</v>
      </c>
      <c r="R11" s="11">
        <v>38</v>
      </c>
    </row>
    <row r="12" spans="1:18" ht="15.75">
      <c r="A12" s="10">
        <v>3</v>
      </c>
      <c r="B12" s="19">
        <v>6</v>
      </c>
      <c r="C12" s="20">
        <v>10047400749</v>
      </c>
      <c r="D12" s="21" t="s">
        <v>25</v>
      </c>
      <c r="E12" s="22" t="s">
        <v>24</v>
      </c>
      <c r="F12" s="22">
        <v>21379</v>
      </c>
      <c r="G12" s="22" t="s">
        <v>20</v>
      </c>
      <c r="H12" s="8">
        <v>2</v>
      </c>
      <c r="I12" s="8"/>
      <c r="J12" s="8"/>
      <c r="K12" s="8">
        <v>4</v>
      </c>
      <c r="L12" s="8"/>
      <c r="M12" s="9">
        <f t="shared" si="0"/>
        <v>6</v>
      </c>
      <c r="N12" s="10"/>
      <c r="O12" s="11">
        <v>38</v>
      </c>
      <c r="P12" s="11">
        <v>36</v>
      </c>
      <c r="Q12" s="11">
        <v>30</v>
      </c>
      <c r="R12" s="11">
        <v>36</v>
      </c>
    </row>
    <row r="13" spans="1:18" ht="15.75">
      <c r="A13" s="10">
        <v>4</v>
      </c>
      <c r="B13" s="19">
        <v>22</v>
      </c>
      <c r="C13" s="20">
        <v>10047310318</v>
      </c>
      <c r="D13" s="21" t="s">
        <v>30</v>
      </c>
      <c r="E13" s="22" t="s">
        <v>27</v>
      </c>
      <c r="F13" s="22">
        <v>20481</v>
      </c>
      <c r="G13" s="22" t="s">
        <v>28</v>
      </c>
      <c r="H13" s="8"/>
      <c r="I13" s="8"/>
      <c r="J13" s="8">
        <v>5</v>
      </c>
      <c r="K13" s="8"/>
      <c r="L13" s="8"/>
      <c r="M13" s="9">
        <f t="shared" si="0"/>
        <v>5</v>
      </c>
      <c r="N13" s="10"/>
      <c r="O13" s="11"/>
      <c r="P13" s="11"/>
      <c r="Q13" s="11">
        <v>34</v>
      </c>
      <c r="R13" s="11">
        <v>34</v>
      </c>
    </row>
    <row r="14" spans="1:18" ht="15.75">
      <c r="A14" s="10">
        <v>5</v>
      </c>
      <c r="B14" s="19">
        <v>48</v>
      </c>
      <c r="C14" s="20">
        <v>10046081751</v>
      </c>
      <c r="D14" s="23" t="s">
        <v>33</v>
      </c>
      <c r="E14" s="24" t="s">
        <v>9</v>
      </c>
      <c r="F14" s="25">
        <v>9563</v>
      </c>
      <c r="G14" s="26" t="s">
        <v>28</v>
      </c>
      <c r="H14" s="8"/>
      <c r="I14" s="8">
        <v>1</v>
      </c>
      <c r="J14" s="8"/>
      <c r="K14" s="8">
        <v>2</v>
      </c>
      <c r="L14" s="8"/>
      <c r="M14" s="9">
        <f t="shared" si="0"/>
        <v>3</v>
      </c>
      <c r="N14" s="10"/>
      <c r="O14" s="11">
        <v>34</v>
      </c>
      <c r="P14" s="11">
        <v>34</v>
      </c>
      <c r="Q14" s="11">
        <v>32</v>
      </c>
      <c r="R14" s="11">
        <v>32</v>
      </c>
    </row>
    <row r="15" spans="1:18" ht="15.75">
      <c r="A15" s="10">
        <v>6</v>
      </c>
      <c r="B15" s="19">
        <v>4</v>
      </c>
      <c r="C15" s="20">
        <v>10047313247</v>
      </c>
      <c r="D15" s="21" t="s">
        <v>21</v>
      </c>
      <c r="E15" s="22" t="s">
        <v>22</v>
      </c>
      <c r="F15" s="22">
        <v>20512</v>
      </c>
      <c r="G15" s="22" t="s">
        <v>20</v>
      </c>
      <c r="H15" s="8">
        <v>1</v>
      </c>
      <c r="I15" s="8">
        <v>2</v>
      </c>
      <c r="J15" s="8"/>
      <c r="K15" s="8"/>
      <c r="L15" s="8"/>
      <c r="M15" s="9">
        <f t="shared" si="0"/>
        <v>3</v>
      </c>
      <c r="N15" s="10"/>
      <c r="O15" s="11">
        <v>32</v>
      </c>
      <c r="P15" s="11">
        <v>30</v>
      </c>
      <c r="Q15" s="11">
        <v>36</v>
      </c>
      <c r="R15" s="11">
        <v>30</v>
      </c>
    </row>
    <row r="16" spans="1:18" ht="15.75">
      <c r="A16" s="10">
        <v>7</v>
      </c>
      <c r="B16" s="19">
        <v>20</v>
      </c>
      <c r="C16" s="20">
        <v>10047309914</v>
      </c>
      <c r="D16" s="21" t="s">
        <v>26</v>
      </c>
      <c r="E16" s="22" t="s">
        <v>27</v>
      </c>
      <c r="F16" s="22">
        <v>20478</v>
      </c>
      <c r="G16" s="22" t="s">
        <v>28</v>
      </c>
      <c r="H16" s="8"/>
      <c r="I16" s="8"/>
      <c r="J16" s="8">
        <v>1</v>
      </c>
      <c r="K16" s="8"/>
      <c r="L16" s="8"/>
      <c r="M16" s="9">
        <f t="shared" si="0"/>
        <v>1</v>
      </c>
      <c r="N16" s="10"/>
      <c r="O16" s="11">
        <v>30</v>
      </c>
      <c r="P16" s="11"/>
      <c r="Q16" s="11">
        <v>28</v>
      </c>
      <c r="R16" s="11">
        <v>28</v>
      </c>
    </row>
    <row r="17" spans="1:18" ht="15.75">
      <c r="A17" s="10"/>
      <c r="B17" s="19">
        <v>24</v>
      </c>
      <c r="C17" s="20">
        <v>10047388726</v>
      </c>
      <c r="D17" s="21" t="s">
        <v>32</v>
      </c>
      <c r="E17" s="22" t="s">
        <v>27</v>
      </c>
      <c r="F17" s="22">
        <v>21267</v>
      </c>
      <c r="G17" s="22" t="s">
        <v>28</v>
      </c>
      <c r="H17" s="8"/>
      <c r="I17" s="8"/>
      <c r="J17" s="8"/>
      <c r="K17" s="8"/>
      <c r="L17" s="8"/>
      <c r="M17" s="9">
        <f t="shared" si="0"/>
        <v>0</v>
      </c>
      <c r="N17" s="10"/>
      <c r="O17" s="11"/>
      <c r="P17" s="11">
        <v>32</v>
      </c>
      <c r="Q17" s="11"/>
      <c r="R17" s="11"/>
    </row>
    <row r="18" spans="1:18" ht="15.75">
      <c r="A18" s="34"/>
      <c r="B18" s="35"/>
      <c r="C18" s="36"/>
      <c r="D18" s="37"/>
      <c r="E18" s="38"/>
      <c r="F18" s="38"/>
      <c r="G18" s="3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2:3" ht="15">
      <c r="B19" s="17" t="s">
        <v>35</v>
      </c>
      <c r="C19" s="39">
        <v>0.009427430555555555</v>
      </c>
    </row>
    <row r="21" spans="2:4" ht="15">
      <c r="B21" s="17" t="s">
        <v>14</v>
      </c>
      <c r="C21" s="15"/>
      <c r="D21" s="16" t="s">
        <v>10</v>
      </c>
    </row>
    <row r="22" spans="2:4" ht="15">
      <c r="B22" s="15" t="s">
        <v>13</v>
      </c>
      <c r="C22" s="15"/>
      <c r="D22" s="14" t="s">
        <v>36</v>
      </c>
    </row>
    <row r="23" spans="2:4" ht="15">
      <c r="B23" s="15" t="s">
        <v>12</v>
      </c>
      <c r="C23" s="15"/>
      <c r="D23" s="14" t="s">
        <v>37</v>
      </c>
    </row>
  </sheetData>
  <sheetProtection password="C616" sheet="1"/>
  <mergeCells count="4">
    <mergeCell ref="B1:O1"/>
    <mergeCell ref="B3:O3"/>
    <mergeCell ref="B5:O5"/>
    <mergeCell ref="B7:O7"/>
  </mergeCells>
  <printOptions/>
  <pageMargins left="0.7086614173228347" right="0.36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="120" zoomScaleNormal="120" zoomScalePageLayoutView="0" workbookViewId="0" topLeftCell="A1">
      <selection activeCell="F12" sqref="F12"/>
    </sheetView>
  </sheetViews>
  <sheetFormatPr defaultColWidth="9.140625" defaultRowHeight="15"/>
  <cols>
    <col min="1" max="1" width="5.140625" style="40" customWidth="1"/>
    <col min="2" max="2" width="5.140625" style="0" customWidth="1"/>
    <col min="3" max="3" width="15.28125" style="0" customWidth="1"/>
    <col min="4" max="4" width="25.421875" style="6" customWidth="1"/>
    <col min="5" max="5" width="24.421875" style="0" customWidth="1"/>
    <col min="6" max="7" width="7.140625" style="0" customWidth="1"/>
    <col min="8" max="14" width="3.57421875" style="0" customWidth="1"/>
    <col min="15" max="18" width="3.57421875" style="40" customWidth="1"/>
    <col min="19" max="19" width="5.28125" style="40" customWidth="1"/>
  </cols>
  <sheetData>
    <row r="1" spans="1:19" ht="31.5">
      <c r="A1"/>
      <c r="B1" s="45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/>
      <c r="Q1"/>
      <c r="R1"/>
      <c r="S1"/>
    </row>
    <row r="2" spans="1:19" ht="31.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/>
      <c r="B3" s="47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/>
      <c r="Q3"/>
      <c r="R3"/>
      <c r="S3"/>
    </row>
    <row r="4" spans="1:19" ht="15.75">
      <c r="A4" s="12"/>
      <c r="B4" s="3"/>
      <c r="C4" s="12"/>
      <c r="D4" s="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>
      <c r="A5"/>
      <c r="B5" s="47" t="s">
        <v>49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/>
      <c r="Q5"/>
      <c r="R5"/>
      <c r="S5"/>
    </row>
    <row r="6" spans="1:19" ht="15.75">
      <c r="A6" s="12"/>
      <c r="B6" s="3"/>
      <c r="C6" s="12"/>
      <c r="D6" s="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>
      <c r="A7"/>
      <c r="B7" s="49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/>
      <c r="Q7"/>
      <c r="R7"/>
      <c r="S7"/>
    </row>
    <row r="8" ht="15.75" thickBot="1"/>
    <row r="9" spans="1:19" ht="37.5" customHeight="1">
      <c r="A9" s="30" t="s">
        <v>8</v>
      </c>
      <c r="B9" s="31" t="s">
        <v>41</v>
      </c>
      <c r="C9" s="31" t="s">
        <v>0</v>
      </c>
      <c r="D9" s="31" t="s">
        <v>1</v>
      </c>
      <c r="E9" s="31" t="s">
        <v>2</v>
      </c>
      <c r="F9" s="31" t="s">
        <v>42</v>
      </c>
      <c r="G9" s="31" t="s">
        <v>43</v>
      </c>
      <c r="H9" s="32" t="s">
        <v>3</v>
      </c>
      <c r="I9" s="32" t="s">
        <v>4</v>
      </c>
      <c r="J9" s="32" t="s">
        <v>5</v>
      </c>
      <c r="K9" s="32" t="s">
        <v>6</v>
      </c>
      <c r="L9" s="32" t="s">
        <v>11</v>
      </c>
      <c r="M9" s="32" t="s">
        <v>39</v>
      </c>
      <c r="N9" s="32" t="s">
        <v>7</v>
      </c>
      <c r="O9" s="32" t="s">
        <v>3</v>
      </c>
      <c r="P9" s="32" t="s">
        <v>4</v>
      </c>
      <c r="Q9" s="32" t="s">
        <v>5</v>
      </c>
      <c r="R9" s="32" t="s">
        <v>6</v>
      </c>
      <c r="S9" s="32" t="s">
        <v>39</v>
      </c>
    </row>
    <row r="10" spans="1:19" ht="15.75">
      <c r="A10" s="10">
        <v>1</v>
      </c>
      <c r="B10" s="19">
        <v>21</v>
      </c>
      <c r="C10" s="20">
        <v>10047309712</v>
      </c>
      <c r="D10" s="21" t="s">
        <v>29</v>
      </c>
      <c r="E10" s="50" t="s">
        <v>27</v>
      </c>
      <c r="F10" s="50">
        <v>20477</v>
      </c>
      <c r="G10" s="50" t="s">
        <v>28</v>
      </c>
      <c r="H10" s="8">
        <v>5</v>
      </c>
      <c r="I10" s="8">
        <v>3</v>
      </c>
      <c r="J10" s="8">
        <v>2</v>
      </c>
      <c r="K10" s="8">
        <v>10</v>
      </c>
      <c r="L10" s="8"/>
      <c r="M10" s="9">
        <f aca="true" t="shared" si="0" ref="M10:M17">H10+I10+J10+K10+L10+N10</f>
        <v>20</v>
      </c>
      <c r="N10" s="10"/>
      <c r="O10" s="11">
        <v>40</v>
      </c>
      <c r="P10" s="11">
        <v>40</v>
      </c>
      <c r="Q10" s="11">
        <v>40</v>
      </c>
      <c r="R10" s="11">
        <v>40</v>
      </c>
      <c r="S10" s="11">
        <f aca="true" t="shared" si="1" ref="S10:S17">R10+Q10+P10+O10</f>
        <v>160</v>
      </c>
    </row>
    <row r="11" spans="1:19" ht="15.75">
      <c r="A11" s="10">
        <v>2</v>
      </c>
      <c r="B11" s="19">
        <v>3</v>
      </c>
      <c r="C11" s="20">
        <v>10047303143</v>
      </c>
      <c r="D11" s="21" t="s">
        <v>18</v>
      </c>
      <c r="E11" s="50" t="s">
        <v>19</v>
      </c>
      <c r="F11" s="50">
        <v>20404</v>
      </c>
      <c r="G11" s="50" t="s">
        <v>20</v>
      </c>
      <c r="H11" s="8">
        <v>3</v>
      </c>
      <c r="I11" s="8">
        <v>5</v>
      </c>
      <c r="J11" s="8">
        <v>3</v>
      </c>
      <c r="K11" s="8">
        <v>6</v>
      </c>
      <c r="L11" s="8"/>
      <c r="M11" s="9">
        <f t="shared" si="0"/>
        <v>17</v>
      </c>
      <c r="N11" s="10"/>
      <c r="O11" s="11">
        <v>36</v>
      </c>
      <c r="P11" s="11">
        <v>38</v>
      </c>
      <c r="Q11" s="11">
        <v>38</v>
      </c>
      <c r="R11" s="11">
        <v>38</v>
      </c>
      <c r="S11" s="11">
        <f t="shared" si="1"/>
        <v>150</v>
      </c>
    </row>
    <row r="12" spans="1:19" ht="15.75">
      <c r="A12" s="10">
        <v>3</v>
      </c>
      <c r="B12" s="19">
        <v>6</v>
      </c>
      <c r="C12" s="20">
        <v>10047400749</v>
      </c>
      <c r="D12" s="21" t="s">
        <v>25</v>
      </c>
      <c r="E12" s="50" t="s">
        <v>24</v>
      </c>
      <c r="F12" s="50">
        <v>21379</v>
      </c>
      <c r="G12" s="50" t="s">
        <v>20</v>
      </c>
      <c r="H12" s="8">
        <v>2</v>
      </c>
      <c r="I12" s="8"/>
      <c r="J12" s="8"/>
      <c r="K12" s="8">
        <v>4</v>
      </c>
      <c r="L12" s="8"/>
      <c r="M12" s="9">
        <f t="shared" si="0"/>
        <v>6</v>
      </c>
      <c r="N12" s="10"/>
      <c r="O12" s="11">
        <v>38</v>
      </c>
      <c r="P12" s="11">
        <v>36</v>
      </c>
      <c r="Q12" s="11">
        <v>30</v>
      </c>
      <c r="R12" s="11">
        <v>36</v>
      </c>
      <c r="S12" s="11">
        <f t="shared" si="1"/>
        <v>140</v>
      </c>
    </row>
    <row r="13" spans="1:19" ht="15.75">
      <c r="A13" s="10">
        <v>4</v>
      </c>
      <c r="B13" s="19">
        <v>48</v>
      </c>
      <c r="C13" s="20">
        <v>10046081751</v>
      </c>
      <c r="D13" s="23" t="s">
        <v>33</v>
      </c>
      <c r="E13" s="51" t="s">
        <v>9</v>
      </c>
      <c r="F13" s="52">
        <v>9563</v>
      </c>
      <c r="G13" s="51" t="s">
        <v>28</v>
      </c>
      <c r="H13" s="8"/>
      <c r="I13" s="8">
        <v>1</v>
      </c>
      <c r="J13" s="8"/>
      <c r="K13" s="8">
        <v>2</v>
      </c>
      <c r="L13" s="8"/>
      <c r="M13" s="9">
        <f t="shared" si="0"/>
        <v>3</v>
      </c>
      <c r="N13" s="10"/>
      <c r="O13" s="11">
        <v>34</v>
      </c>
      <c r="P13" s="11">
        <v>34</v>
      </c>
      <c r="Q13" s="11">
        <v>32</v>
      </c>
      <c r="R13" s="11">
        <v>32</v>
      </c>
      <c r="S13" s="11">
        <f t="shared" si="1"/>
        <v>132</v>
      </c>
    </row>
    <row r="14" spans="1:19" ht="15.75">
      <c r="A14" s="10">
        <v>5</v>
      </c>
      <c r="B14" s="19">
        <v>4</v>
      </c>
      <c r="C14" s="20">
        <v>10047313247</v>
      </c>
      <c r="D14" s="21" t="s">
        <v>21</v>
      </c>
      <c r="E14" s="50" t="s">
        <v>22</v>
      </c>
      <c r="F14" s="50">
        <v>20512</v>
      </c>
      <c r="G14" s="50" t="s">
        <v>20</v>
      </c>
      <c r="H14" s="8">
        <v>1</v>
      </c>
      <c r="I14" s="8">
        <v>2</v>
      </c>
      <c r="J14" s="8"/>
      <c r="K14" s="8"/>
      <c r="L14" s="8"/>
      <c r="M14" s="9">
        <f t="shared" si="0"/>
        <v>3</v>
      </c>
      <c r="N14" s="10"/>
      <c r="O14" s="11">
        <v>32</v>
      </c>
      <c r="P14" s="11">
        <v>30</v>
      </c>
      <c r="Q14" s="11">
        <v>36</v>
      </c>
      <c r="R14" s="11">
        <v>30</v>
      </c>
      <c r="S14" s="11">
        <f t="shared" si="1"/>
        <v>128</v>
      </c>
    </row>
    <row r="15" spans="1:19" ht="15.75">
      <c r="A15" s="10">
        <v>6</v>
      </c>
      <c r="B15" s="19">
        <v>20</v>
      </c>
      <c r="C15" s="20">
        <v>10047309914</v>
      </c>
      <c r="D15" s="21" t="s">
        <v>26</v>
      </c>
      <c r="E15" s="50" t="s">
        <v>27</v>
      </c>
      <c r="F15" s="50">
        <v>20478</v>
      </c>
      <c r="G15" s="50" t="s">
        <v>28</v>
      </c>
      <c r="H15" s="8"/>
      <c r="I15" s="8"/>
      <c r="J15" s="8">
        <v>1</v>
      </c>
      <c r="K15" s="8"/>
      <c r="L15" s="8"/>
      <c r="M15" s="9">
        <f t="shared" si="0"/>
        <v>1</v>
      </c>
      <c r="N15" s="10"/>
      <c r="O15" s="11">
        <v>30</v>
      </c>
      <c r="P15" s="11"/>
      <c r="Q15" s="11">
        <v>28</v>
      </c>
      <c r="R15" s="11">
        <v>28</v>
      </c>
      <c r="S15" s="11">
        <f t="shared" si="1"/>
        <v>86</v>
      </c>
    </row>
    <row r="16" spans="1:19" ht="15.75">
      <c r="A16" s="10">
        <v>7</v>
      </c>
      <c r="B16" s="19">
        <v>22</v>
      </c>
      <c r="C16" s="20">
        <v>10047310318</v>
      </c>
      <c r="D16" s="21" t="s">
        <v>30</v>
      </c>
      <c r="E16" s="50" t="s">
        <v>27</v>
      </c>
      <c r="F16" s="50">
        <v>20481</v>
      </c>
      <c r="G16" s="50" t="s">
        <v>28</v>
      </c>
      <c r="H16" s="8"/>
      <c r="I16" s="8"/>
      <c r="J16" s="8">
        <v>5</v>
      </c>
      <c r="K16" s="8"/>
      <c r="L16" s="8"/>
      <c r="M16" s="9">
        <f t="shared" si="0"/>
        <v>5</v>
      </c>
      <c r="N16" s="10"/>
      <c r="O16" s="11"/>
      <c r="P16" s="11"/>
      <c r="Q16" s="11">
        <v>34</v>
      </c>
      <c r="R16" s="11">
        <v>34</v>
      </c>
      <c r="S16" s="11">
        <f t="shared" si="1"/>
        <v>68</v>
      </c>
    </row>
    <row r="17" spans="1:19" ht="15.75">
      <c r="A17" s="10">
        <v>8</v>
      </c>
      <c r="B17" s="19">
        <v>24</v>
      </c>
      <c r="C17" s="20">
        <v>10047388726</v>
      </c>
      <c r="D17" s="21" t="s">
        <v>32</v>
      </c>
      <c r="E17" s="50" t="s">
        <v>27</v>
      </c>
      <c r="F17" s="50">
        <v>21267</v>
      </c>
      <c r="G17" s="50" t="s">
        <v>28</v>
      </c>
      <c r="H17" s="8"/>
      <c r="I17" s="8"/>
      <c r="J17" s="8"/>
      <c r="K17" s="8"/>
      <c r="L17" s="8"/>
      <c r="M17" s="9">
        <f t="shared" si="0"/>
        <v>0</v>
      </c>
      <c r="N17" s="10"/>
      <c r="O17" s="11"/>
      <c r="P17" s="11">
        <v>32</v>
      </c>
      <c r="Q17" s="11"/>
      <c r="R17" s="11"/>
      <c r="S17" s="11">
        <f t="shared" si="1"/>
        <v>32</v>
      </c>
    </row>
    <row r="18" spans="1:19" ht="15.75">
      <c r="A18" s="34"/>
      <c r="B18" s="35"/>
      <c r="C18" s="36"/>
      <c r="D18" s="37"/>
      <c r="E18" s="38"/>
      <c r="F18" s="38"/>
      <c r="G18" s="3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20" spans="2:4" ht="15">
      <c r="B20" s="17" t="s">
        <v>14</v>
      </c>
      <c r="C20" s="15"/>
      <c r="D20" s="16" t="s">
        <v>10</v>
      </c>
    </row>
    <row r="21" spans="2:4" ht="15">
      <c r="B21" s="15" t="s">
        <v>13</v>
      </c>
      <c r="C21" s="15"/>
      <c r="D21" s="14" t="s">
        <v>36</v>
      </c>
    </row>
    <row r="22" spans="2:4" ht="15">
      <c r="B22" s="15" t="s">
        <v>12</v>
      </c>
      <c r="C22" s="15"/>
      <c r="D22" s="14" t="s">
        <v>37</v>
      </c>
    </row>
  </sheetData>
  <sheetProtection password="C616" sheet="1"/>
  <mergeCells count="4">
    <mergeCell ref="B1:O1"/>
    <mergeCell ref="B3:O3"/>
    <mergeCell ref="B5:O5"/>
    <mergeCell ref="B7:O7"/>
  </mergeCells>
  <printOptions/>
  <pageMargins left="0.7086614173228347" right="0.2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="120" zoomScaleNormal="120" zoomScalePageLayoutView="0" workbookViewId="0" topLeftCell="A7">
      <selection activeCell="L14" sqref="L14"/>
    </sheetView>
  </sheetViews>
  <sheetFormatPr defaultColWidth="9.140625" defaultRowHeight="15"/>
  <cols>
    <col min="1" max="1" width="7.7109375" style="41" customWidth="1"/>
    <col min="2" max="2" width="7.57421875" style="0" customWidth="1"/>
    <col min="3" max="3" width="15.28125" style="0" customWidth="1"/>
    <col min="4" max="4" width="25.421875" style="6" customWidth="1"/>
    <col min="5" max="5" width="27.8515625" style="0" customWidth="1"/>
    <col min="6" max="6" width="8.7109375" style="0" customWidth="1"/>
    <col min="7" max="7" width="9.00390625" style="0" customWidth="1"/>
    <col min="8" max="14" width="4.28125" style="0" customWidth="1"/>
    <col min="15" max="18" width="4.28125" style="41" hidden="1" customWidth="1"/>
    <col min="19" max="19" width="4.28125" style="41" customWidth="1"/>
  </cols>
  <sheetData>
    <row r="1" spans="1:19" ht="31.5">
      <c r="A1"/>
      <c r="B1" s="45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/>
      <c r="Q1"/>
      <c r="R1"/>
      <c r="S1"/>
    </row>
    <row r="2" spans="1:19" ht="31.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/>
      <c r="B3" s="47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/>
      <c r="Q3"/>
      <c r="R3"/>
      <c r="S3"/>
    </row>
    <row r="4" spans="1:19" ht="15.75">
      <c r="A4" s="12"/>
      <c r="B4" s="3"/>
      <c r="C4" s="12"/>
      <c r="D4" s="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>
      <c r="A5"/>
      <c r="B5" s="47" t="s">
        <v>50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/>
      <c r="Q5"/>
      <c r="R5"/>
      <c r="S5"/>
    </row>
    <row r="6" spans="1:19" ht="15.75">
      <c r="A6" s="12"/>
      <c r="B6" s="3"/>
      <c r="C6" s="12"/>
      <c r="D6" s="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>
      <c r="A7"/>
      <c r="B7" s="49" t="s">
        <v>34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/>
      <c r="Q7"/>
      <c r="R7"/>
      <c r="S7"/>
    </row>
    <row r="8" ht="15.75" thickBot="1"/>
    <row r="9" spans="1:19" ht="37.5" customHeight="1">
      <c r="A9" s="30" t="s">
        <v>8</v>
      </c>
      <c r="B9" s="31" t="s">
        <v>41</v>
      </c>
      <c r="C9" s="31" t="s">
        <v>0</v>
      </c>
      <c r="D9" s="31" t="s">
        <v>1</v>
      </c>
      <c r="E9" s="31" t="s">
        <v>2</v>
      </c>
      <c r="F9" s="31" t="s">
        <v>42</v>
      </c>
      <c r="G9" s="31" t="s">
        <v>43</v>
      </c>
      <c r="H9" s="32" t="s">
        <v>3</v>
      </c>
      <c r="I9" s="32" t="s">
        <v>4</v>
      </c>
      <c r="J9" s="32" t="s">
        <v>5</v>
      </c>
      <c r="K9" s="32" t="s">
        <v>6</v>
      </c>
      <c r="L9" s="32" t="s">
        <v>11</v>
      </c>
      <c r="M9" s="32" t="s">
        <v>39</v>
      </c>
      <c r="N9" s="32" t="s">
        <v>7</v>
      </c>
      <c r="O9" s="32" t="s">
        <v>3</v>
      </c>
      <c r="P9" s="32" t="s">
        <v>4</v>
      </c>
      <c r="Q9" s="32" t="s">
        <v>5</v>
      </c>
      <c r="R9" s="32" t="s">
        <v>6</v>
      </c>
      <c r="S9" s="32" t="s">
        <v>44</v>
      </c>
    </row>
    <row r="10" spans="1:19" ht="15.75">
      <c r="A10" s="10">
        <v>1</v>
      </c>
      <c r="B10" s="19">
        <v>21</v>
      </c>
      <c r="C10" s="20">
        <v>10047309712</v>
      </c>
      <c r="D10" s="21" t="s">
        <v>29</v>
      </c>
      <c r="E10" s="22" t="s">
        <v>27</v>
      </c>
      <c r="F10" s="22">
        <v>20477</v>
      </c>
      <c r="G10" s="22" t="s">
        <v>28</v>
      </c>
      <c r="H10" s="8">
        <v>5</v>
      </c>
      <c r="I10" s="8"/>
      <c r="J10" s="8">
        <v>3</v>
      </c>
      <c r="K10" s="8">
        <v>4</v>
      </c>
      <c r="L10" s="8">
        <v>10</v>
      </c>
      <c r="M10" s="9">
        <f aca="true" t="shared" si="0" ref="M10:M17">H10+I10+J10+K10+L10+N10</f>
        <v>22</v>
      </c>
      <c r="N10" s="10"/>
      <c r="O10" s="11">
        <v>40</v>
      </c>
      <c r="P10" s="11">
        <v>40</v>
      </c>
      <c r="Q10" s="11">
        <v>40</v>
      </c>
      <c r="R10" s="11">
        <v>40</v>
      </c>
      <c r="S10" s="11">
        <v>40</v>
      </c>
    </row>
    <row r="11" spans="1:19" ht="15.75">
      <c r="A11" s="10">
        <v>2</v>
      </c>
      <c r="B11" s="19">
        <v>3</v>
      </c>
      <c r="C11" s="20">
        <v>10047303143</v>
      </c>
      <c r="D11" s="21" t="s">
        <v>18</v>
      </c>
      <c r="E11" s="22" t="s">
        <v>19</v>
      </c>
      <c r="F11" s="22">
        <v>20404</v>
      </c>
      <c r="G11" s="22" t="s">
        <v>20</v>
      </c>
      <c r="H11" s="8">
        <v>2</v>
      </c>
      <c r="I11" s="8">
        <v>1</v>
      </c>
      <c r="J11" s="8">
        <v>1</v>
      </c>
      <c r="K11" s="8">
        <v>2</v>
      </c>
      <c r="L11" s="8">
        <v>6</v>
      </c>
      <c r="M11" s="9">
        <f t="shared" si="0"/>
        <v>12</v>
      </c>
      <c r="N11" s="10"/>
      <c r="O11" s="11">
        <v>36</v>
      </c>
      <c r="P11" s="11">
        <v>38</v>
      </c>
      <c r="Q11" s="11">
        <v>38</v>
      </c>
      <c r="R11" s="11">
        <v>38</v>
      </c>
      <c r="S11" s="11">
        <v>38</v>
      </c>
    </row>
    <row r="12" spans="1:19" ht="15.75">
      <c r="A12" s="10">
        <v>3</v>
      </c>
      <c r="B12" s="19">
        <v>6</v>
      </c>
      <c r="C12" s="20">
        <v>10047400749</v>
      </c>
      <c r="D12" s="21" t="s">
        <v>25</v>
      </c>
      <c r="E12" s="22" t="s">
        <v>24</v>
      </c>
      <c r="F12" s="22">
        <v>21379</v>
      </c>
      <c r="G12" s="22" t="s">
        <v>20</v>
      </c>
      <c r="H12" s="8">
        <v>3</v>
      </c>
      <c r="I12" s="8">
        <v>5</v>
      </c>
      <c r="J12" s="8">
        <v>2</v>
      </c>
      <c r="K12" s="8"/>
      <c r="L12" s="8">
        <v>2</v>
      </c>
      <c r="M12" s="9">
        <f t="shared" si="0"/>
        <v>12</v>
      </c>
      <c r="N12" s="10"/>
      <c r="O12" s="11">
        <v>38</v>
      </c>
      <c r="P12" s="11">
        <v>36</v>
      </c>
      <c r="Q12" s="11">
        <v>30</v>
      </c>
      <c r="R12" s="11">
        <v>36</v>
      </c>
      <c r="S12" s="11">
        <v>36</v>
      </c>
    </row>
    <row r="13" spans="1:19" ht="15.75">
      <c r="A13" s="10">
        <v>4</v>
      </c>
      <c r="B13" s="19">
        <v>22</v>
      </c>
      <c r="C13" s="20">
        <v>10047310318</v>
      </c>
      <c r="D13" s="21" t="s">
        <v>30</v>
      </c>
      <c r="E13" s="22" t="s">
        <v>27</v>
      </c>
      <c r="F13" s="22">
        <v>20481</v>
      </c>
      <c r="G13" s="22" t="s">
        <v>28</v>
      </c>
      <c r="H13" s="8"/>
      <c r="I13" s="8"/>
      <c r="J13" s="8"/>
      <c r="K13" s="8">
        <v>10</v>
      </c>
      <c r="L13" s="8"/>
      <c r="M13" s="9">
        <f t="shared" si="0"/>
        <v>10</v>
      </c>
      <c r="N13" s="10"/>
      <c r="O13" s="11"/>
      <c r="P13" s="11"/>
      <c r="Q13" s="11">
        <v>34</v>
      </c>
      <c r="R13" s="11">
        <v>34</v>
      </c>
      <c r="S13" s="11">
        <v>34</v>
      </c>
    </row>
    <row r="14" spans="1:19" ht="15.75">
      <c r="A14" s="10">
        <v>5</v>
      </c>
      <c r="B14" s="19">
        <v>20</v>
      </c>
      <c r="C14" s="20">
        <v>10047309914</v>
      </c>
      <c r="D14" s="21" t="s">
        <v>26</v>
      </c>
      <c r="E14" s="22" t="s">
        <v>27</v>
      </c>
      <c r="F14" s="22">
        <v>20478</v>
      </c>
      <c r="G14" s="22" t="s">
        <v>28</v>
      </c>
      <c r="H14" s="8">
        <v>1</v>
      </c>
      <c r="I14" s="8">
        <v>2</v>
      </c>
      <c r="J14" s="8"/>
      <c r="K14" s="8">
        <v>6</v>
      </c>
      <c r="L14" s="8"/>
      <c r="M14" s="9">
        <f t="shared" si="0"/>
        <v>9</v>
      </c>
      <c r="N14" s="10"/>
      <c r="O14" s="11">
        <v>30</v>
      </c>
      <c r="P14" s="11"/>
      <c r="Q14" s="11">
        <v>28</v>
      </c>
      <c r="R14" s="11">
        <v>28</v>
      </c>
      <c r="S14" s="11">
        <v>32</v>
      </c>
    </row>
    <row r="15" spans="1:19" ht="15.75">
      <c r="A15" s="10">
        <v>6</v>
      </c>
      <c r="B15" s="19">
        <v>48</v>
      </c>
      <c r="C15" s="20">
        <v>10046081751</v>
      </c>
      <c r="D15" s="23" t="s">
        <v>33</v>
      </c>
      <c r="E15" s="24" t="s">
        <v>9</v>
      </c>
      <c r="F15" s="25">
        <v>9563</v>
      </c>
      <c r="G15" s="26" t="s">
        <v>28</v>
      </c>
      <c r="H15" s="8"/>
      <c r="I15" s="8">
        <v>3</v>
      </c>
      <c r="J15" s="8"/>
      <c r="K15" s="8"/>
      <c r="L15" s="8">
        <v>4</v>
      </c>
      <c r="M15" s="9">
        <f t="shared" si="0"/>
        <v>7</v>
      </c>
      <c r="N15" s="10"/>
      <c r="O15" s="11">
        <v>34</v>
      </c>
      <c r="P15" s="11">
        <v>34</v>
      </c>
      <c r="Q15" s="11">
        <v>32</v>
      </c>
      <c r="R15" s="11">
        <v>32</v>
      </c>
      <c r="S15" s="11">
        <v>30</v>
      </c>
    </row>
    <row r="16" spans="1:19" ht="15.75">
      <c r="A16" s="10">
        <v>7</v>
      </c>
      <c r="B16" s="19">
        <v>24</v>
      </c>
      <c r="C16" s="20">
        <v>10047388726</v>
      </c>
      <c r="D16" s="21" t="s">
        <v>32</v>
      </c>
      <c r="E16" s="22" t="s">
        <v>27</v>
      </c>
      <c r="F16" s="22">
        <v>21267</v>
      </c>
      <c r="G16" s="22" t="s">
        <v>28</v>
      </c>
      <c r="H16" s="8"/>
      <c r="I16" s="8"/>
      <c r="J16" s="8">
        <v>5</v>
      </c>
      <c r="K16" s="8"/>
      <c r="L16" s="8"/>
      <c r="M16" s="9">
        <f t="shared" si="0"/>
        <v>5</v>
      </c>
      <c r="N16" s="10"/>
      <c r="O16" s="11"/>
      <c r="P16" s="11">
        <v>32</v>
      </c>
      <c r="Q16" s="11"/>
      <c r="R16" s="11"/>
      <c r="S16" s="11">
        <v>28</v>
      </c>
    </row>
    <row r="17" spans="1:19" ht="15.75">
      <c r="A17" s="10" t="s">
        <v>46</v>
      </c>
      <c r="B17" s="19">
        <v>4</v>
      </c>
      <c r="C17" s="20">
        <v>10047313247</v>
      </c>
      <c r="D17" s="21" t="s">
        <v>21</v>
      </c>
      <c r="E17" s="22" t="s">
        <v>22</v>
      </c>
      <c r="F17" s="22">
        <v>20512</v>
      </c>
      <c r="G17" s="22" t="s">
        <v>20</v>
      </c>
      <c r="H17" s="8"/>
      <c r="I17" s="8"/>
      <c r="J17" s="8"/>
      <c r="K17" s="8"/>
      <c r="L17" s="8"/>
      <c r="M17" s="9">
        <f t="shared" si="0"/>
        <v>0</v>
      </c>
      <c r="N17" s="10"/>
      <c r="O17" s="11">
        <v>32</v>
      </c>
      <c r="P17" s="11">
        <v>30</v>
      </c>
      <c r="Q17" s="11">
        <v>36</v>
      </c>
      <c r="R17" s="11">
        <v>30</v>
      </c>
      <c r="S17" s="11"/>
    </row>
    <row r="18" spans="1:19" ht="15.75">
      <c r="A18" s="34"/>
      <c r="B18" s="35"/>
      <c r="C18" s="36"/>
      <c r="D18" s="37"/>
      <c r="E18" s="38"/>
      <c r="F18" s="38"/>
      <c r="G18" s="3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2:3" ht="15">
      <c r="B19" s="17" t="s">
        <v>35</v>
      </c>
      <c r="C19" s="42">
        <v>0.009733796296296298</v>
      </c>
    </row>
    <row r="21" spans="2:4" ht="15">
      <c r="B21" s="17" t="s">
        <v>14</v>
      </c>
      <c r="C21" s="15"/>
      <c r="D21" s="16" t="s">
        <v>10</v>
      </c>
    </row>
    <row r="22" spans="2:4" ht="15">
      <c r="B22" s="15" t="s">
        <v>13</v>
      </c>
      <c r="C22" s="15"/>
      <c r="D22" s="14" t="s">
        <v>36</v>
      </c>
    </row>
    <row r="23" spans="2:4" ht="15">
      <c r="B23" s="15" t="s">
        <v>12</v>
      </c>
      <c r="C23" s="15"/>
      <c r="D23" s="14" t="s">
        <v>37</v>
      </c>
    </row>
  </sheetData>
  <sheetProtection password="C616" sheet="1"/>
  <mergeCells count="4">
    <mergeCell ref="B1:O1"/>
    <mergeCell ref="B3:O3"/>
    <mergeCell ref="B5:O5"/>
    <mergeCell ref="B7:O7"/>
  </mergeCells>
  <printOptions/>
  <pageMargins left="0.56" right="0.2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20" zoomScaleNormal="120" zoomScalePageLayoutView="0" workbookViewId="0" topLeftCell="A4">
      <selection activeCell="C13" sqref="C13"/>
    </sheetView>
  </sheetViews>
  <sheetFormatPr defaultColWidth="9.140625" defaultRowHeight="15"/>
  <cols>
    <col min="1" max="1" width="7.7109375" style="41" customWidth="1"/>
    <col min="2" max="2" width="7.57421875" style="0" customWidth="1"/>
    <col min="3" max="3" width="15.28125" style="0" customWidth="1"/>
    <col min="4" max="4" width="25.421875" style="6" customWidth="1"/>
    <col min="5" max="5" width="27.8515625" style="0" customWidth="1"/>
    <col min="6" max="6" width="8.7109375" style="0" customWidth="1"/>
    <col min="7" max="7" width="9.00390625" style="0" customWidth="1"/>
    <col min="8" max="13" width="4.28125" style="41" customWidth="1"/>
  </cols>
  <sheetData>
    <row r="1" spans="1:13" ht="31.5">
      <c r="A1"/>
      <c r="B1" s="45" t="s">
        <v>17</v>
      </c>
      <c r="C1" s="46"/>
      <c r="D1" s="46"/>
      <c r="E1" s="46"/>
      <c r="F1" s="46"/>
      <c r="G1" s="46"/>
      <c r="H1" s="46"/>
      <c r="I1"/>
      <c r="J1"/>
      <c r="K1"/>
      <c r="L1"/>
      <c r="M1"/>
    </row>
    <row r="2" spans="1:13" ht="31.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/>
      <c r="B3" s="47" t="s">
        <v>15</v>
      </c>
      <c r="C3" s="48"/>
      <c r="D3" s="48"/>
      <c r="E3" s="48"/>
      <c r="F3" s="48"/>
      <c r="G3" s="48"/>
      <c r="H3" s="48"/>
      <c r="I3"/>
      <c r="J3"/>
      <c r="K3"/>
      <c r="L3"/>
      <c r="M3"/>
    </row>
    <row r="4" spans="1:13" ht="15.75">
      <c r="A4" s="12"/>
      <c r="B4" s="3"/>
      <c r="C4" s="12"/>
      <c r="D4" s="5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A5"/>
      <c r="B5" s="47" t="s">
        <v>51</v>
      </c>
      <c r="C5" s="48"/>
      <c r="D5" s="48"/>
      <c r="E5" s="48"/>
      <c r="F5" s="48"/>
      <c r="G5" s="48"/>
      <c r="H5" s="48"/>
      <c r="I5"/>
      <c r="J5"/>
      <c r="K5"/>
      <c r="L5"/>
      <c r="M5"/>
    </row>
    <row r="6" spans="1:13" ht="15.75">
      <c r="A6" s="12"/>
      <c r="B6" s="3"/>
      <c r="C6" s="12"/>
      <c r="D6" s="5"/>
      <c r="E6" s="12"/>
      <c r="F6" s="12"/>
      <c r="G6" s="12"/>
      <c r="H6" s="12"/>
      <c r="I6" s="12"/>
      <c r="J6" s="12"/>
      <c r="K6" s="12"/>
      <c r="L6" s="12"/>
      <c r="M6" s="12"/>
    </row>
    <row r="7" spans="1:13" ht="15.75">
      <c r="A7"/>
      <c r="B7" s="49" t="s">
        <v>34</v>
      </c>
      <c r="C7" s="49"/>
      <c r="D7" s="49"/>
      <c r="E7" s="49"/>
      <c r="F7" s="49"/>
      <c r="G7" s="49"/>
      <c r="H7" s="49"/>
      <c r="I7"/>
      <c r="J7"/>
      <c r="K7"/>
      <c r="L7"/>
      <c r="M7"/>
    </row>
    <row r="8" ht="15.75" thickBot="1"/>
    <row r="9" spans="1:13" ht="37.5" customHeight="1">
      <c r="A9" s="30" t="s">
        <v>8</v>
      </c>
      <c r="B9" s="31" t="s">
        <v>41</v>
      </c>
      <c r="C9" s="31" t="s">
        <v>0</v>
      </c>
      <c r="D9" s="31" t="s">
        <v>1</v>
      </c>
      <c r="E9" s="31" t="s">
        <v>2</v>
      </c>
      <c r="F9" s="31" t="s">
        <v>42</v>
      </c>
      <c r="G9" s="31" t="s">
        <v>43</v>
      </c>
      <c r="H9" s="32" t="s">
        <v>3</v>
      </c>
      <c r="I9" s="32" t="s">
        <v>4</v>
      </c>
      <c r="J9" s="32" t="s">
        <v>5</v>
      </c>
      <c r="K9" s="32" t="s">
        <v>6</v>
      </c>
      <c r="L9" s="32" t="s">
        <v>11</v>
      </c>
      <c r="M9" s="32" t="s">
        <v>39</v>
      </c>
    </row>
    <row r="10" spans="1:13" ht="15.75">
      <c r="A10" s="44">
        <v>1</v>
      </c>
      <c r="B10" s="19">
        <v>21</v>
      </c>
      <c r="C10" s="20">
        <v>10047309712</v>
      </c>
      <c r="D10" s="21" t="s">
        <v>29</v>
      </c>
      <c r="E10" s="22" t="s">
        <v>27</v>
      </c>
      <c r="F10" s="22">
        <v>20477</v>
      </c>
      <c r="G10" s="22" t="s">
        <v>28</v>
      </c>
      <c r="H10" s="11">
        <v>40</v>
      </c>
      <c r="I10" s="11">
        <v>40</v>
      </c>
      <c r="J10" s="11">
        <v>40</v>
      </c>
      <c r="K10" s="11">
        <v>40</v>
      </c>
      <c r="L10" s="11">
        <v>40</v>
      </c>
      <c r="M10" s="43">
        <f aca="true" t="shared" si="0" ref="M10:M16">L10+K10+J10+I10+H10</f>
        <v>200</v>
      </c>
    </row>
    <row r="11" spans="1:13" ht="15.75">
      <c r="A11" s="44">
        <v>2</v>
      </c>
      <c r="B11" s="19">
        <v>3</v>
      </c>
      <c r="C11" s="20">
        <v>10047303143</v>
      </c>
      <c r="D11" s="21" t="s">
        <v>18</v>
      </c>
      <c r="E11" s="22" t="s">
        <v>19</v>
      </c>
      <c r="F11" s="22">
        <v>20404</v>
      </c>
      <c r="G11" s="22" t="s">
        <v>20</v>
      </c>
      <c r="H11" s="11">
        <v>36</v>
      </c>
      <c r="I11" s="11">
        <v>38</v>
      </c>
      <c r="J11" s="11">
        <v>38</v>
      </c>
      <c r="K11" s="11">
        <v>38</v>
      </c>
      <c r="L11" s="11">
        <v>38</v>
      </c>
      <c r="M11" s="43">
        <f t="shared" si="0"/>
        <v>188</v>
      </c>
    </row>
    <row r="12" spans="1:13" ht="15.75">
      <c r="A12" s="44">
        <v>3</v>
      </c>
      <c r="B12" s="19">
        <v>6</v>
      </c>
      <c r="C12" s="20">
        <v>10047400749</v>
      </c>
      <c r="D12" s="21" t="s">
        <v>25</v>
      </c>
      <c r="E12" s="22" t="s">
        <v>24</v>
      </c>
      <c r="F12" s="22">
        <v>21379</v>
      </c>
      <c r="G12" s="22" t="s">
        <v>20</v>
      </c>
      <c r="H12" s="11">
        <v>38</v>
      </c>
      <c r="I12" s="11">
        <v>36</v>
      </c>
      <c r="J12" s="11">
        <v>30</v>
      </c>
      <c r="K12" s="11">
        <v>36</v>
      </c>
      <c r="L12" s="11">
        <v>36</v>
      </c>
      <c r="M12" s="43">
        <f t="shared" si="0"/>
        <v>176</v>
      </c>
    </row>
    <row r="13" spans="1:13" ht="15.75">
      <c r="A13" s="44">
        <v>6</v>
      </c>
      <c r="B13" s="19">
        <v>48</v>
      </c>
      <c r="C13" s="20">
        <v>10046081751</v>
      </c>
      <c r="D13" s="23" t="s">
        <v>33</v>
      </c>
      <c r="E13" s="24" t="s">
        <v>9</v>
      </c>
      <c r="F13" s="25">
        <v>9563</v>
      </c>
      <c r="G13" s="26" t="s">
        <v>28</v>
      </c>
      <c r="H13" s="11">
        <v>34</v>
      </c>
      <c r="I13" s="11">
        <v>34</v>
      </c>
      <c r="J13" s="11">
        <v>32</v>
      </c>
      <c r="K13" s="11">
        <v>32</v>
      </c>
      <c r="L13" s="11">
        <v>30</v>
      </c>
      <c r="M13" s="43">
        <f t="shared" si="0"/>
        <v>162</v>
      </c>
    </row>
    <row r="14" spans="1:13" ht="15.75">
      <c r="A14" s="44">
        <v>5</v>
      </c>
      <c r="B14" s="19">
        <v>20</v>
      </c>
      <c r="C14" s="20">
        <v>10047309914</v>
      </c>
      <c r="D14" s="21" t="s">
        <v>26</v>
      </c>
      <c r="E14" s="22" t="s">
        <v>27</v>
      </c>
      <c r="F14" s="22">
        <v>20478</v>
      </c>
      <c r="G14" s="22" t="s">
        <v>28</v>
      </c>
      <c r="H14" s="11">
        <v>30</v>
      </c>
      <c r="I14" s="11"/>
      <c r="J14" s="11">
        <v>28</v>
      </c>
      <c r="K14" s="11">
        <v>28</v>
      </c>
      <c r="L14" s="11">
        <v>32</v>
      </c>
      <c r="M14" s="43">
        <f t="shared" si="0"/>
        <v>118</v>
      </c>
    </row>
    <row r="15" spans="1:13" ht="15.75">
      <c r="A15" s="44">
        <v>4</v>
      </c>
      <c r="B15" s="19">
        <v>22</v>
      </c>
      <c r="C15" s="20">
        <v>10047310318</v>
      </c>
      <c r="D15" s="21" t="s">
        <v>30</v>
      </c>
      <c r="E15" s="22" t="s">
        <v>27</v>
      </c>
      <c r="F15" s="22">
        <v>20481</v>
      </c>
      <c r="G15" s="22" t="s">
        <v>28</v>
      </c>
      <c r="H15" s="11"/>
      <c r="I15" s="11"/>
      <c r="J15" s="11">
        <v>34</v>
      </c>
      <c r="K15" s="11">
        <v>34</v>
      </c>
      <c r="L15" s="11">
        <v>34</v>
      </c>
      <c r="M15" s="43">
        <f t="shared" si="0"/>
        <v>102</v>
      </c>
    </row>
    <row r="16" spans="1:13" ht="15.75">
      <c r="A16" s="44">
        <v>7</v>
      </c>
      <c r="B16" s="19">
        <v>24</v>
      </c>
      <c r="C16" s="20">
        <v>10047388726</v>
      </c>
      <c r="D16" s="21" t="s">
        <v>32</v>
      </c>
      <c r="E16" s="22" t="s">
        <v>27</v>
      </c>
      <c r="F16" s="22">
        <v>21267</v>
      </c>
      <c r="G16" s="22" t="s">
        <v>28</v>
      </c>
      <c r="H16" s="11"/>
      <c r="I16" s="11">
        <v>32</v>
      </c>
      <c r="J16" s="11"/>
      <c r="K16" s="11"/>
      <c r="L16" s="11">
        <v>28</v>
      </c>
      <c r="M16" s="43">
        <f t="shared" si="0"/>
        <v>60</v>
      </c>
    </row>
    <row r="17" spans="1:13" ht="15.75">
      <c r="A17" s="34"/>
      <c r="B17" s="35"/>
      <c r="C17" s="36"/>
      <c r="D17" s="37"/>
      <c r="E17" s="38"/>
      <c r="F17" s="38"/>
      <c r="G17" s="38"/>
      <c r="H17" s="34"/>
      <c r="I17" s="34"/>
      <c r="J17" s="34"/>
      <c r="K17" s="34"/>
      <c r="L17" s="34"/>
      <c r="M17" s="34"/>
    </row>
    <row r="19" spans="2:4" ht="15">
      <c r="B19" s="17" t="s">
        <v>14</v>
      </c>
      <c r="C19" s="15"/>
      <c r="D19" s="16" t="s">
        <v>10</v>
      </c>
    </row>
    <row r="20" spans="2:4" ht="15">
      <c r="B20" s="15" t="s">
        <v>13</v>
      </c>
      <c r="C20" s="15"/>
      <c r="D20" s="14" t="s">
        <v>36</v>
      </c>
    </row>
    <row r="21" spans="2:4" ht="15">
      <c r="B21" s="15" t="s">
        <v>12</v>
      </c>
      <c r="C21" s="15"/>
      <c r="D21" s="14" t="s">
        <v>37</v>
      </c>
    </row>
  </sheetData>
  <sheetProtection password="C616" sheet="1"/>
  <mergeCells count="4">
    <mergeCell ref="B1:H1"/>
    <mergeCell ref="B3:H3"/>
    <mergeCell ref="B5:H5"/>
    <mergeCell ref="B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TJ Favorit Brno</cp:lastModifiedBy>
  <cp:lastPrinted>2018-05-28T06:54:18Z</cp:lastPrinted>
  <dcterms:created xsi:type="dcterms:W3CDTF">2016-06-03T11:04:02Z</dcterms:created>
  <dcterms:modified xsi:type="dcterms:W3CDTF">2018-05-28T06:57:03Z</dcterms:modified>
  <cp:category/>
  <cp:version/>
  <cp:contentType/>
  <cp:contentStatus/>
</cp:coreProperties>
</file>