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7410" activeTab="4"/>
  </bookViews>
  <sheets>
    <sheet name="žákyně" sheetId="1" r:id="rId1"/>
    <sheet name="žáci ml." sheetId="2" r:id="rId2"/>
    <sheet name="žáci st." sheetId="3" r:id="rId3"/>
    <sheet name="kadeti" sheetId="4" r:id="rId4"/>
    <sheet name="junioři" sheetId="5" r:id="rId5"/>
  </sheets>
  <definedNames/>
  <calcPr fullCalcOnLoad="1"/>
</workbook>
</file>

<file path=xl/sharedStrings.xml><?xml version="1.0" encoding="utf-8"?>
<sst xmlns="http://schemas.openxmlformats.org/spreadsheetml/2006/main" count="287" uniqueCount="137">
  <si>
    <t>UCI ID:</t>
  </si>
  <si>
    <t>jméno</t>
  </si>
  <si>
    <t>klub</t>
  </si>
  <si>
    <t>číslo licence</t>
  </si>
  <si>
    <t>Grulichová Eliška</t>
  </si>
  <si>
    <t>PARDUS TUFO Prostějov</t>
  </si>
  <si>
    <t>Müllerová Patricie</t>
  </si>
  <si>
    <t>Blažek David</t>
  </si>
  <si>
    <t>Mazel Ondřej</t>
  </si>
  <si>
    <t>Tarabová Klára</t>
  </si>
  <si>
    <t>CK EPIC Dohňany</t>
  </si>
  <si>
    <t>Pavlisová Ivona</t>
  </si>
  <si>
    <t>Mrocek Adam</t>
  </si>
  <si>
    <t>Riška Richard</t>
  </si>
  <si>
    <t>Meliš Erik</t>
  </si>
  <si>
    <t>Hrtánek Martin</t>
  </si>
  <si>
    <t>10046095693 </t>
  </si>
  <si>
    <t>Bažik Tomáš</t>
  </si>
  <si>
    <t>10046056590 </t>
  </si>
  <si>
    <t>Nagy Simon</t>
  </si>
  <si>
    <t>TJ Slavia ŠG Trenčín</t>
  </si>
  <si>
    <t>TJ Slávia ŠG Trenčín</t>
  </si>
  <si>
    <t>Buchel Štefan</t>
  </si>
  <si>
    <t>CyS Akademie Petera Sagana</t>
  </si>
  <si>
    <t>CyS Akademia Petera Sagana</t>
  </si>
  <si>
    <t>KNIHOVÁ Ema</t>
  </si>
  <si>
    <t>HODÁSOVÁ Adéla</t>
  </si>
  <si>
    <t>ČIŠECKÁ Miriama</t>
  </si>
  <si>
    <t>SYNÁK Dávid</t>
  </si>
  <si>
    <t>KOŠIAR Matúš</t>
  </si>
  <si>
    <t>PEKÁR Tomáš</t>
  </si>
  <si>
    <t>MÁČKOVÁ Barbora</t>
  </si>
  <si>
    <t>CIRIAKOVÁ Terézia</t>
  </si>
  <si>
    <t>HRUŠKA Matej</t>
  </si>
  <si>
    <t>Kulha Filip</t>
  </si>
  <si>
    <t>ŠKC Dubnica nad Váhom</t>
  </si>
  <si>
    <t>Pytlík Oliver</t>
  </si>
  <si>
    <t>Bezdeda Maroš</t>
  </si>
  <si>
    <t>Janíček Michal</t>
  </si>
  <si>
    <t>Vavrinec Vladimír</t>
  </si>
  <si>
    <t>Hlbocká Petra</t>
  </si>
  <si>
    <t>CK OLYMPIK Trnava</t>
  </si>
  <si>
    <t>Pánis Adam</t>
  </si>
  <si>
    <t>Hlbocký Marián</t>
  </si>
  <si>
    <t>Macko Daniel</t>
  </si>
  <si>
    <t>Ďurko Dávid</t>
  </si>
  <si>
    <t>Drobný Tomáš</t>
  </si>
  <si>
    <t>Malovec Samuel</t>
  </si>
  <si>
    <t>Ďurko Lukáš</t>
  </si>
  <si>
    <t>Vrábel Radovan</t>
  </si>
  <si>
    <t>El-Bracha Tom</t>
  </si>
  <si>
    <t>CK DUKLA Bratislava</t>
  </si>
  <si>
    <t>Filová Andrea</t>
  </si>
  <si>
    <t>CK AB Sereď</t>
  </si>
  <si>
    <t>Cyklo Spiš</t>
  </si>
  <si>
    <t>Rovder Erik</t>
  </si>
  <si>
    <t>Rovder Pavol</t>
  </si>
  <si>
    <t>Ježek David</t>
  </si>
  <si>
    <t>CK Dacompharma Kyjov</t>
  </si>
  <si>
    <t>Knápek František</t>
  </si>
  <si>
    <t>Sportcomplex Břeclav</t>
  </si>
  <si>
    <t>Jaborníková Anna</t>
  </si>
  <si>
    <t>Minařík Viktor</t>
  </si>
  <si>
    <t>TJ Favorit Brno</t>
  </si>
  <si>
    <t>Chaloupka Štěpán</t>
  </si>
  <si>
    <t>Just Dominik</t>
  </si>
  <si>
    <t>Kuncová Barbora</t>
  </si>
  <si>
    <t>Morávek Jan</t>
  </si>
  <si>
    <t>Rumplík Jakub</t>
  </si>
  <si>
    <t>Richter Filip</t>
  </si>
  <si>
    <t>Šarapatka Matyáš</t>
  </si>
  <si>
    <t>Vavro Kristian</t>
  </si>
  <si>
    <t>Bauer Tomáš</t>
  </si>
  <si>
    <t>Hytych Matěj</t>
  </si>
  <si>
    <t>Janíček Jakub</t>
  </si>
  <si>
    <t>Malášek Jakub</t>
  </si>
  <si>
    <t>Padělek Viktor</t>
  </si>
  <si>
    <t>Telecký Štěpán</t>
  </si>
  <si>
    <t>Vysočan Daniel</t>
  </si>
  <si>
    <t>Žbánek Radim</t>
  </si>
  <si>
    <t>Široký Štěpán</t>
  </si>
  <si>
    <t>Vavruša Petr</t>
  </si>
  <si>
    <t>Favorit Brno</t>
  </si>
  <si>
    <t>Drahanský sport</t>
  </si>
  <si>
    <t>Obořilová Tereza</t>
  </si>
  <si>
    <t>Smutná Anna</t>
  </si>
  <si>
    <t>Opluštil Ivo</t>
  </si>
  <si>
    <t>Muroň Matyáš</t>
  </si>
  <si>
    <t>Machálková Petra</t>
  </si>
  <si>
    <t>Mokrý Matyáš</t>
  </si>
  <si>
    <t>Person Tomáš U23</t>
  </si>
  <si>
    <t>žáci mladší</t>
  </si>
  <si>
    <t>žákyně mladší</t>
  </si>
  <si>
    <t>žáci starší</t>
  </si>
  <si>
    <t xml:space="preserve"> kadeti</t>
  </si>
  <si>
    <t xml:space="preserve"> junioři + U23</t>
  </si>
  <si>
    <t>Vlk Jáchym</t>
  </si>
  <si>
    <t>Looseley Jakub</t>
  </si>
  <si>
    <t xml:space="preserve"> Pátik Stanislav</t>
  </si>
  <si>
    <t>Coma Richard</t>
  </si>
  <si>
    <t>SVK20000619</t>
  </si>
  <si>
    <t>Ďurko Pavel</t>
  </si>
  <si>
    <t>Hajdu Jakub</t>
  </si>
  <si>
    <t>Kasala Samuel</t>
  </si>
  <si>
    <t>Kramarčík Pavol</t>
  </si>
  <si>
    <t>Dolníček Marek</t>
  </si>
  <si>
    <t>Pardus Tufo Prostějov</t>
  </si>
  <si>
    <t>Barcík Jakub</t>
  </si>
  <si>
    <t>Rovderová Lenka</t>
  </si>
  <si>
    <t>Řepa Vojtěch</t>
  </si>
  <si>
    <t>Kadlec Vojtěch</t>
  </si>
  <si>
    <t>Křenek Adam</t>
  </si>
  <si>
    <t>Voneš Jan</t>
  </si>
  <si>
    <t>Němec František</t>
  </si>
  <si>
    <t>Karásek David</t>
  </si>
  <si>
    <t>Marhefka Jakub</t>
  </si>
  <si>
    <t>Vrána Tomáš</t>
  </si>
  <si>
    <t>Vrána David</t>
  </si>
  <si>
    <t>Rohoža Roman</t>
  </si>
  <si>
    <t>Paulechová Radka</t>
  </si>
  <si>
    <t>scratch</t>
  </si>
  <si>
    <t>pořadí</t>
  </si>
  <si>
    <t>tempo</t>
  </si>
  <si>
    <t>vylučovačka</t>
  </si>
  <si>
    <t>body</t>
  </si>
  <si>
    <t>bodovačka</t>
  </si>
  <si>
    <t>I.</t>
  </si>
  <si>
    <t>II.</t>
  </si>
  <si>
    <t>III.</t>
  </si>
  <si>
    <t>IV.</t>
  </si>
  <si>
    <t>V.</t>
  </si>
  <si>
    <t>IV</t>
  </si>
  <si>
    <t>VI.</t>
  </si>
  <si>
    <t>kola</t>
  </si>
  <si>
    <t>Pořadí</t>
  </si>
  <si>
    <t>Pádem postižena startovní čísla: 7, 12, 31, 40</t>
  </si>
  <si>
    <t>Pořadí: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</si>
</sst>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6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0"/>
      <color rgb="FF222222"/>
      <name val="Arial"/>
      <family val="2"/>
    </font>
    <font>
      <b/>
      <u val="single"/>
      <sz val="11"/>
      <color theme="1"/>
      <name val="Calibri"/>
      <family val="2"/>
    </font>
    <font>
      <b/>
      <u val="single"/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textRotation="180"/>
    </xf>
    <xf numFmtId="0" fontId="25" fillId="0" borderId="0" xfId="0" applyFont="1" applyAlignment="1">
      <alignment textRotation="18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180"/>
    </xf>
    <xf numFmtId="0" fontId="25" fillId="0" borderId="0" xfId="0" applyFont="1" applyAlignment="1">
      <alignment horizontal="center" vertical="center" textRotation="180"/>
    </xf>
    <xf numFmtId="0" fontId="0" fillId="0" borderId="0" xfId="0" applyFont="1" applyAlignment="1">
      <alignment horizontal="center" vertical="center" textRotation="180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textRotation="180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9"/>
  <sheetViews>
    <sheetView zoomScale="119" zoomScaleNormal="119" zoomScalePageLayoutView="0" workbookViewId="0" topLeftCell="A1">
      <selection activeCell="A1" sqref="A1:P31"/>
    </sheetView>
  </sheetViews>
  <sheetFormatPr defaultColWidth="9.140625" defaultRowHeight="15"/>
  <cols>
    <col min="1" max="1" width="6.7109375" style="0" customWidth="1"/>
    <col min="2" max="2" width="6.421875" style="0" customWidth="1"/>
    <col min="3" max="3" width="17.28125" style="0" customWidth="1"/>
    <col min="4" max="4" width="22.421875" style="0" customWidth="1"/>
    <col min="5" max="5" width="26.7109375" style="0" customWidth="1"/>
    <col min="6" max="6" width="9.8515625" style="0" customWidth="1"/>
    <col min="7" max="7" width="6.421875" style="0" customWidth="1"/>
    <col min="8" max="8" width="6.421875" style="13" customWidth="1"/>
    <col min="9" max="9" width="6.421875" style="0" customWidth="1"/>
    <col min="10" max="10" width="6.421875" style="14" customWidth="1"/>
    <col min="11" max="11" width="6.421875" style="0" customWidth="1"/>
    <col min="12" max="12" width="2.140625" style="0" bestFit="1" customWidth="1"/>
    <col min="13" max="13" width="2.7109375" style="0" bestFit="1" customWidth="1"/>
    <col min="14" max="14" width="3.28125" style="0" bestFit="1" customWidth="1"/>
    <col min="15" max="15" width="4.421875" style="0" bestFit="1" customWidth="1"/>
    <col min="16" max="16" width="5.7109375" style="0" customWidth="1"/>
  </cols>
  <sheetData>
    <row r="2" spans="4:11" ht="15">
      <c r="D2" s="6"/>
      <c r="G2" s="29" t="s">
        <v>120</v>
      </c>
      <c r="H2" s="29"/>
      <c r="I2" s="30" t="s">
        <v>123</v>
      </c>
      <c r="J2" s="30"/>
      <c r="K2" t="s">
        <v>125</v>
      </c>
    </row>
    <row r="3" spans="1:15" ht="34.5">
      <c r="A3" t="s">
        <v>134</v>
      </c>
      <c r="D3" s="7" t="s">
        <v>92</v>
      </c>
      <c r="G3" s="20" t="s">
        <v>121</v>
      </c>
      <c r="H3" s="21" t="s">
        <v>124</v>
      </c>
      <c r="I3" s="20" t="s">
        <v>121</v>
      </c>
      <c r="J3" s="21" t="s">
        <v>124</v>
      </c>
      <c r="K3" s="20" t="s">
        <v>124</v>
      </c>
      <c r="L3" s="20" t="s">
        <v>126</v>
      </c>
      <c r="M3" s="20" t="s">
        <v>127</v>
      </c>
      <c r="N3" s="20" t="s">
        <v>128</v>
      </c>
      <c r="O3" s="20" t="s">
        <v>133</v>
      </c>
    </row>
    <row r="5" spans="1:15" ht="15">
      <c r="A5" s="14">
        <v>1</v>
      </c>
      <c r="B5" s="1">
        <v>52</v>
      </c>
      <c r="C5" s="1">
        <v>10047309712</v>
      </c>
      <c r="D5" s="10" t="s">
        <v>61</v>
      </c>
      <c r="E5" s="1" t="s">
        <v>60</v>
      </c>
      <c r="F5" s="1">
        <v>20477</v>
      </c>
      <c r="G5" s="1">
        <v>2</v>
      </c>
      <c r="H5" s="14">
        <v>38</v>
      </c>
      <c r="I5" s="1">
        <v>1</v>
      </c>
      <c r="J5" s="14">
        <v>40</v>
      </c>
      <c r="K5" s="14">
        <f aca="true" t="shared" si="0" ref="K5:K15">H5+J5+L5+M5+N5+O5+P5+Q5</f>
        <v>98</v>
      </c>
      <c r="L5" s="5">
        <v>5</v>
      </c>
      <c r="M5" s="5">
        <v>5</v>
      </c>
      <c r="N5" s="5">
        <v>10</v>
      </c>
      <c r="O5" s="15"/>
    </row>
    <row r="6" spans="1:15" ht="15.75" customHeight="1">
      <c r="A6" s="14">
        <v>2</v>
      </c>
      <c r="B6" s="1">
        <v>51</v>
      </c>
      <c r="C6" s="1">
        <v>10047400749</v>
      </c>
      <c r="D6" s="10" t="s">
        <v>6</v>
      </c>
      <c r="E6" s="1" t="s">
        <v>5</v>
      </c>
      <c r="F6" s="1">
        <v>21379</v>
      </c>
      <c r="G6" s="1">
        <v>1</v>
      </c>
      <c r="H6" s="14">
        <v>40</v>
      </c>
      <c r="I6" s="1">
        <v>2</v>
      </c>
      <c r="J6" s="14">
        <v>38</v>
      </c>
      <c r="K6" s="14">
        <f t="shared" si="0"/>
        <v>89</v>
      </c>
      <c r="L6" s="5">
        <v>3</v>
      </c>
      <c r="M6" s="5">
        <v>2</v>
      </c>
      <c r="N6" s="5">
        <v>6</v>
      </c>
      <c r="O6" s="15"/>
    </row>
    <row r="7" spans="1:15" ht="15">
      <c r="A7" s="14">
        <v>3</v>
      </c>
      <c r="B7" s="1">
        <v>40</v>
      </c>
      <c r="C7" s="2">
        <v>10046081751</v>
      </c>
      <c r="D7" s="10" t="s">
        <v>40</v>
      </c>
      <c r="E7" s="1" t="s">
        <v>41</v>
      </c>
      <c r="F7" s="1">
        <v>9563</v>
      </c>
      <c r="G7" s="1">
        <v>3</v>
      </c>
      <c r="H7" s="14">
        <v>36</v>
      </c>
      <c r="I7" s="1">
        <v>3</v>
      </c>
      <c r="J7" s="14">
        <v>36</v>
      </c>
      <c r="K7" s="14">
        <f t="shared" si="0"/>
        <v>76</v>
      </c>
      <c r="L7" s="5">
        <v>2</v>
      </c>
      <c r="M7" s="15"/>
      <c r="N7" s="5">
        <v>2</v>
      </c>
      <c r="O7" s="15"/>
    </row>
    <row r="8" spans="1:15" ht="15">
      <c r="A8" s="14">
        <v>4</v>
      </c>
      <c r="B8" s="1">
        <v>29</v>
      </c>
      <c r="C8" s="1">
        <v>10046079832</v>
      </c>
      <c r="D8" s="10" t="s">
        <v>9</v>
      </c>
      <c r="E8" s="1" t="s">
        <v>10</v>
      </c>
      <c r="F8" s="1">
        <v>9543</v>
      </c>
      <c r="G8" s="1">
        <v>4</v>
      </c>
      <c r="H8" s="14">
        <v>34</v>
      </c>
      <c r="I8" s="1">
        <v>9</v>
      </c>
      <c r="J8" s="14">
        <v>24</v>
      </c>
      <c r="K8" s="14">
        <f t="shared" si="0"/>
        <v>66</v>
      </c>
      <c r="L8" s="5">
        <v>1</v>
      </c>
      <c r="M8" s="5">
        <v>3</v>
      </c>
      <c r="N8" s="5">
        <v>4</v>
      </c>
      <c r="O8" s="15"/>
    </row>
    <row r="9" spans="1:15" ht="15">
      <c r="A9" s="14">
        <v>5</v>
      </c>
      <c r="B9" s="1">
        <v>30</v>
      </c>
      <c r="C9" s="1">
        <v>10055023535</v>
      </c>
      <c r="D9" s="10" t="s">
        <v>11</v>
      </c>
      <c r="E9" s="1" t="s">
        <v>10</v>
      </c>
      <c r="F9" s="1">
        <v>9916</v>
      </c>
      <c r="G9" s="1">
        <v>5</v>
      </c>
      <c r="H9" s="14">
        <v>32</v>
      </c>
      <c r="I9" s="1">
        <v>4</v>
      </c>
      <c r="J9" s="14">
        <v>34</v>
      </c>
      <c r="K9" s="14">
        <f t="shared" si="0"/>
        <v>66</v>
      </c>
      <c r="L9" s="15"/>
      <c r="M9" s="15"/>
      <c r="N9" s="15"/>
      <c r="O9" s="15"/>
    </row>
    <row r="10" spans="1:15" ht="15">
      <c r="A10" s="14">
        <v>6</v>
      </c>
      <c r="B10" s="1">
        <v>37</v>
      </c>
      <c r="C10" s="1">
        <v>10046108528</v>
      </c>
      <c r="D10" s="10" t="s">
        <v>108</v>
      </c>
      <c r="E10" s="1" t="s">
        <v>54</v>
      </c>
      <c r="F10" s="1">
        <v>9876</v>
      </c>
      <c r="G10" s="1">
        <v>6</v>
      </c>
      <c r="H10" s="14">
        <v>30</v>
      </c>
      <c r="I10" s="1">
        <v>6</v>
      </c>
      <c r="J10" s="14">
        <v>30</v>
      </c>
      <c r="K10" s="14">
        <f t="shared" si="0"/>
        <v>60</v>
      </c>
      <c r="L10" s="15"/>
      <c r="M10" s="15"/>
      <c r="N10" s="15"/>
      <c r="O10" s="15"/>
    </row>
    <row r="11" spans="1:15" ht="15">
      <c r="A11" s="14">
        <v>7</v>
      </c>
      <c r="B11" s="1">
        <v>54</v>
      </c>
      <c r="C11" s="1">
        <v>10047276669</v>
      </c>
      <c r="D11" s="10" t="s">
        <v>85</v>
      </c>
      <c r="E11" s="1" t="s">
        <v>83</v>
      </c>
      <c r="F11" s="1">
        <v>20122</v>
      </c>
      <c r="G11" s="1">
        <v>8</v>
      </c>
      <c r="H11" s="14">
        <v>26</v>
      </c>
      <c r="I11" s="1">
        <v>5</v>
      </c>
      <c r="J11" s="14">
        <v>32</v>
      </c>
      <c r="K11" s="14">
        <f t="shared" si="0"/>
        <v>59</v>
      </c>
      <c r="L11" s="15"/>
      <c r="M11" s="5">
        <v>1</v>
      </c>
      <c r="N11" s="15"/>
      <c r="O11" s="15"/>
    </row>
    <row r="12" spans="1:15" ht="15">
      <c r="A12" s="14">
        <v>8</v>
      </c>
      <c r="B12" s="1">
        <v>36</v>
      </c>
      <c r="C12" s="1">
        <v>10056004649</v>
      </c>
      <c r="D12" s="10" t="s">
        <v>32</v>
      </c>
      <c r="E12" s="1" t="s">
        <v>24</v>
      </c>
      <c r="F12" s="1">
        <v>9980</v>
      </c>
      <c r="G12" s="1">
        <v>7</v>
      </c>
      <c r="H12" s="14">
        <v>28</v>
      </c>
      <c r="I12" s="1">
        <v>10</v>
      </c>
      <c r="J12" s="14">
        <v>22</v>
      </c>
      <c r="K12" s="14">
        <f t="shared" si="0"/>
        <v>50</v>
      </c>
      <c r="L12" s="15"/>
      <c r="M12" s="15"/>
      <c r="N12" s="15"/>
      <c r="O12" s="15"/>
    </row>
    <row r="13" spans="1:15" ht="15">
      <c r="A13" s="14">
        <v>9</v>
      </c>
      <c r="B13" s="1">
        <v>50</v>
      </c>
      <c r="C13" s="1">
        <v>10047400446</v>
      </c>
      <c r="D13" s="10" t="s">
        <v>4</v>
      </c>
      <c r="E13" s="1" t="s">
        <v>5</v>
      </c>
      <c r="F13" s="1">
        <v>21376</v>
      </c>
      <c r="G13" s="1">
        <v>9</v>
      </c>
      <c r="H13" s="14">
        <v>24</v>
      </c>
      <c r="I13" s="1">
        <v>8</v>
      </c>
      <c r="J13" s="14">
        <v>26</v>
      </c>
      <c r="K13" s="14">
        <f t="shared" si="0"/>
        <v>50</v>
      </c>
      <c r="L13" s="15"/>
      <c r="M13" s="15"/>
      <c r="N13" s="15"/>
      <c r="O13" s="15"/>
    </row>
    <row r="14" spans="1:15" ht="15">
      <c r="A14" s="14">
        <v>10</v>
      </c>
      <c r="B14" s="1">
        <v>35</v>
      </c>
      <c r="C14" s="1">
        <v>10046067102</v>
      </c>
      <c r="D14" s="10" t="s">
        <v>31</v>
      </c>
      <c r="E14" s="1" t="s">
        <v>24</v>
      </c>
      <c r="F14" s="1">
        <v>7890</v>
      </c>
      <c r="G14" s="1">
        <v>10</v>
      </c>
      <c r="H14" s="14">
        <v>22</v>
      </c>
      <c r="I14" s="1">
        <v>7</v>
      </c>
      <c r="J14" s="14">
        <v>28</v>
      </c>
      <c r="K14" s="14">
        <f t="shared" si="0"/>
        <v>50</v>
      </c>
      <c r="L14" s="15"/>
      <c r="M14" s="15"/>
      <c r="N14" s="15"/>
      <c r="O14" s="15"/>
    </row>
    <row r="15" spans="1:15" ht="15">
      <c r="A15" s="14">
        <v>11</v>
      </c>
      <c r="B15" s="1">
        <v>53</v>
      </c>
      <c r="C15" s="1">
        <v>10053649670</v>
      </c>
      <c r="D15" s="10" t="s">
        <v>66</v>
      </c>
      <c r="E15" s="1" t="s">
        <v>63</v>
      </c>
      <c r="F15" s="1">
        <v>1601366</v>
      </c>
      <c r="G15" s="1">
        <v>11</v>
      </c>
      <c r="H15" s="14">
        <v>20</v>
      </c>
      <c r="I15" s="1">
        <v>11</v>
      </c>
      <c r="J15" s="14">
        <v>20</v>
      </c>
      <c r="K15" s="14">
        <f t="shared" si="0"/>
        <v>20</v>
      </c>
      <c r="L15" s="15"/>
      <c r="M15" s="15"/>
      <c r="N15" s="15"/>
      <c r="O15" s="15">
        <v>-20</v>
      </c>
    </row>
    <row r="16" spans="2:6" ht="15">
      <c r="B16" s="1"/>
      <c r="C16" s="1"/>
      <c r="D16" s="10"/>
      <c r="E16" s="1"/>
      <c r="F16" s="1"/>
    </row>
    <row r="17" spans="2:6" ht="15">
      <c r="B17" s="1"/>
      <c r="C17" s="1"/>
      <c r="D17" s="10"/>
      <c r="E17" s="1"/>
      <c r="F17" s="1"/>
    </row>
    <row r="18" spans="2:6" ht="15">
      <c r="B18" s="1"/>
      <c r="C18" s="1"/>
      <c r="D18" s="10"/>
      <c r="E18" s="1"/>
      <c r="F18" s="1"/>
    </row>
    <row r="19" spans="4:5" ht="15">
      <c r="D19" s="1"/>
      <c r="E19" s="1"/>
    </row>
    <row r="23" spans="2:6" ht="15">
      <c r="B23" s="1"/>
      <c r="C23" s="5"/>
      <c r="D23" s="5"/>
      <c r="E23" s="5"/>
      <c r="F23" s="5"/>
    </row>
    <row r="24" spans="2:6" ht="15">
      <c r="B24" s="1"/>
      <c r="C24" s="5"/>
      <c r="D24" s="5"/>
      <c r="E24" s="5"/>
      <c r="F24" s="5"/>
    </row>
    <row r="25" spans="2:6" ht="15">
      <c r="B25" s="1"/>
      <c r="C25" s="5"/>
      <c r="D25" s="5"/>
      <c r="E25" s="5"/>
      <c r="F25" s="5"/>
    </row>
    <row r="26" spans="2:6" ht="15">
      <c r="B26" s="1"/>
      <c r="C26" s="5"/>
      <c r="D26" s="5"/>
      <c r="E26" s="5"/>
      <c r="F26" s="5"/>
    </row>
    <row r="27" spans="2:6" ht="15">
      <c r="B27" s="1"/>
      <c r="C27" s="5"/>
      <c r="D27" s="1"/>
      <c r="E27" s="1"/>
      <c r="F27" s="5"/>
    </row>
    <row r="28" spans="2:6" ht="15">
      <c r="B28" s="1"/>
      <c r="C28" s="1"/>
      <c r="D28" s="1"/>
      <c r="E28" s="1"/>
      <c r="F28" s="1"/>
    </row>
    <row r="30" spans="3:6" ht="15">
      <c r="C30" s="1"/>
      <c r="D30" s="1"/>
      <c r="E30" s="1"/>
      <c r="F30" s="1"/>
    </row>
    <row r="31" spans="3:6" ht="15">
      <c r="C31" s="1"/>
      <c r="D31" s="1"/>
      <c r="E31" s="1"/>
      <c r="F31" s="1"/>
    </row>
    <row r="32" spans="3:6" ht="15">
      <c r="C32" s="2"/>
      <c r="D32" s="1"/>
      <c r="E32" s="1"/>
      <c r="F32" s="1"/>
    </row>
    <row r="33" spans="3:6" ht="15">
      <c r="C33" s="2"/>
      <c r="D33" s="1"/>
      <c r="E33" s="1"/>
      <c r="F33" s="1"/>
    </row>
    <row r="48" ht="15">
      <c r="D48" s="6"/>
    </row>
    <row r="51" spans="3:6" ht="15">
      <c r="C51" s="1"/>
      <c r="D51" s="1"/>
      <c r="E51" s="1"/>
      <c r="F51" s="1"/>
    </row>
    <row r="52" spans="3:6" ht="15">
      <c r="C52" s="1"/>
      <c r="D52" s="1"/>
      <c r="E52" s="1"/>
      <c r="F52" s="1"/>
    </row>
    <row r="53" spans="3:6" ht="15">
      <c r="C53" s="2"/>
      <c r="D53" s="1"/>
      <c r="E53" s="1"/>
      <c r="F53" s="1"/>
    </row>
    <row r="54" spans="3:6" ht="15">
      <c r="C54" s="2"/>
      <c r="D54" s="1"/>
      <c r="E54" s="1"/>
      <c r="F54" s="1"/>
    </row>
    <row r="57" ht="15">
      <c r="D57" s="7"/>
    </row>
    <row r="59" spans="2:6" ht="15">
      <c r="B59" s="1"/>
      <c r="C59" s="1"/>
      <c r="D59" s="1"/>
      <c r="E59" s="1"/>
      <c r="F59" s="1"/>
    </row>
    <row r="60" spans="2:6" ht="15">
      <c r="B60" s="1"/>
      <c r="C60" s="1"/>
      <c r="D60" s="1"/>
      <c r="E60" s="1"/>
      <c r="F60" s="1"/>
    </row>
    <row r="61" spans="2:6" ht="15">
      <c r="B61" s="1"/>
      <c r="C61" s="1"/>
      <c r="D61" s="1"/>
      <c r="E61" s="1"/>
      <c r="F61" s="1"/>
    </row>
    <row r="62" spans="2:6" ht="15">
      <c r="B62" s="1"/>
      <c r="C62" s="1"/>
      <c r="D62" s="1"/>
      <c r="E62" s="1"/>
      <c r="F62" s="1"/>
    </row>
    <row r="63" spans="2:6" ht="15">
      <c r="B63" s="1"/>
      <c r="C63" s="1"/>
      <c r="D63" s="1"/>
      <c r="E63" s="1"/>
      <c r="F63" s="1"/>
    </row>
    <row r="64" spans="2:6" ht="15">
      <c r="B64" s="1"/>
      <c r="C64" s="1"/>
      <c r="D64" s="1"/>
      <c r="E64" s="1"/>
      <c r="F64" s="1"/>
    </row>
    <row r="65" spans="2:6" ht="15">
      <c r="B65" s="1"/>
      <c r="C65" s="1"/>
      <c r="D65" s="1"/>
      <c r="E65" s="1"/>
      <c r="F65" s="1"/>
    </row>
    <row r="66" spans="2:6" ht="15">
      <c r="B66" s="1"/>
      <c r="C66" s="1"/>
      <c r="D66" s="1"/>
      <c r="E66" s="1"/>
      <c r="F66" s="1"/>
    </row>
    <row r="67" spans="2:6" ht="15">
      <c r="B67" s="1"/>
      <c r="C67" s="1"/>
      <c r="D67" s="1"/>
      <c r="E67" s="1"/>
      <c r="F67" s="1"/>
    </row>
    <row r="68" spans="2:6" ht="15">
      <c r="B68" s="1"/>
      <c r="C68" s="1"/>
      <c r="D68" s="1"/>
      <c r="E68" s="1"/>
      <c r="F68" s="1"/>
    </row>
    <row r="69" spans="2:6" ht="15">
      <c r="B69" s="1"/>
      <c r="C69" s="1"/>
      <c r="D69" s="1"/>
      <c r="E69" s="1"/>
      <c r="F69" s="1"/>
    </row>
  </sheetData>
  <sheetProtection password="C616" sheet="1"/>
  <mergeCells count="2">
    <mergeCell ref="G2:H2"/>
    <mergeCell ref="I2:J2"/>
  </mergeCells>
  <printOptions/>
  <pageMargins left="0.2755905511811024" right="0.2362204724409449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0"/>
  <sheetViews>
    <sheetView zoomScale="110" zoomScaleNormal="110" zoomScalePageLayoutView="0" workbookViewId="0" topLeftCell="A1">
      <selection activeCell="A1" sqref="A1:O29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16.57421875" style="0" customWidth="1"/>
    <col min="4" max="4" width="20.421875" style="0" customWidth="1"/>
    <col min="5" max="5" width="27.28125" style="0" customWidth="1"/>
    <col min="6" max="6" width="16.28125" style="0" customWidth="1"/>
    <col min="7" max="7" width="6.421875" style="0" customWidth="1"/>
    <col min="8" max="8" width="6.421875" style="13" customWidth="1"/>
    <col min="9" max="9" width="6.421875" style="0" customWidth="1"/>
    <col min="10" max="10" width="6.421875" style="13" customWidth="1"/>
    <col min="11" max="11" width="9.421875" style="0" customWidth="1"/>
    <col min="12" max="12" width="2.140625" style="0" bestFit="1" customWidth="1"/>
    <col min="13" max="13" width="2.7109375" style="0" bestFit="1" customWidth="1"/>
    <col min="14" max="14" width="3.28125" style="0" bestFit="1" customWidth="1"/>
    <col min="15" max="15" width="4.421875" style="0" bestFit="1" customWidth="1"/>
  </cols>
  <sheetData>
    <row r="2" spans="7:11" ht="15">
      <c r="G2" s="30" t="s">
        <v>120</v>
      </c>
      <c r="H2" s="30"/>
      <c r="I2" s="30" t="s">
        <v>123</v>
      </c>
      <c r="J2" s="30"/>
      <c r="K2" t="s">
        <v>125</v>
      </c>
    </row>
    <row r="3" spans="1:15" ht="34.5">
      <c r="A3" s="18" t="s">
        <v>134</v>
      </c>
      <c r="B3" s="18"/>
      <c r="C3" s="18"/>
      <c r="D3" s="32" t="s">
        <v>91</v>
      </c>
      <c r="E3" s="33"/>
      <c r="F3" s="18"/>
      <c r="G3" s="20" t="s">
        <v>121</v>
      </c>
      <c r="H3" s="21" t="s">
        <v>124</v>
      </c>
      <c r="I3" s="20" t="s">
        <v>121</v>
      </c>
      <c r="J3" s="21" t="s">
        <v>124</v>
      </c>
      <c r="K3" s="20" t="s">
        <v>124</v>
      </c>
      <c r="L3" s="22" t="s">
        <v>126</v>
      </c>
      <c r="M3" s="22" t="s">
        <v>127</v>
      </c>
      <c r="N3" s="22" t="s">
        <v>128</v>
      </c>
      <c r="O3" s="20" t="s">
        <v>133</v>
      </c>
    </row>
    <row r="4" spans="2:6" ht="15">
      <c r="B4" s="1"/>
      <c r="C4" s="1" t="s">
        <v>0</v>
      </c>
      <c r="D4" s="1" t="s">
        <v>1</v>
      </c>
      <c r="E4" s="1" t="s">
        <v>2</v>
      </c>
      <c r="F4" s="1" t="s">
        <v>3</v>
      </c>
    </row>
    <row r="5" spans="1:14" ht="15">
      <c r="A5" s="14">
        <v>1</v>
      </c>
      <c r="B5" s="1">
        <v>12</v>
      </c>
      <c r="C5" s="1">
        <v>10046080135</v>
      </c>
      <c r="D5" s="10" t="s">
        <v>12</v>
      </c>
      <c r="E5" s="1" t="s">
        <v>10</v>
      </c>
      <c r="F5" s="1">
        <v>9546</v>
      </c>
      <c r="G5" s="1">
        <v>1</v>
      </c>
      <c r="H5" s="14">
        <v>40</v>
      </c>
      <c r="I5" s="1">
        <v>1</v>
      </c>
      <c r="J5" s="14">
        <v>40</v>
      </c>
      <c r="K5" s="14">
        <f aca="true" t="shared" si="0" ref="K5:K25">H5+J5+L5+M5+N5+O5+P5+Q5+R5+S5+T5</f>
        <v>100</v>
      </c>
      <c r="L5" s="5">
        <v>5</v>
      </c>
      <c r="M5" s="5">
        <v>5</v>
      </c>
      <c r="N5" s="5">
        <v>10</v>
      </c>
    </row>
    <row r="6" spans="1:14" ht="15">
      <c r="A6" s="14">
        <v>2</v>
      </c>
      <c r="B6" s="1">
        <v>14</v>
      </c>
      <c r="C6" s="5">
        <v>10046081650</v>
      </c>
      <c r="D6" s="12" t="s">
        <v>46</v>
      </c>
      <c r="E6" s="5" t="s">
        <v>41</v>
      </c>
      <c r="F6" s="5">
        <v>9562</v>
      </c>
      <c r="G6" s="5">
        <v>2</v>
      </c>
      <c r="H6" s="14">
        <v>38</v>
      </c>
      <c r="I6" s="5">
        <v>2</v>
      </c>
      <c r="J6" s="14">
        <v>38</v>
      </c>
      <c r="K6" s="14">
        <f t="shared" si="0"/>
        <v>88</v>
      </c>
      <c r="L6" s="5">
        <v>3</v>
      </c>
      <c r="M6" s="5">
        <v>3</v>
      </c>
      <c r="N6" s="5">
        <v>6</v>
      </c>
    </row>
    <row r="7" spans="1:14" ht="15">
      <c r="A7" s="14">
        <v>3</v>
      </c>
      <c r="B7" s="1">
        <v>1</v>
      </c>
      <c r="C7" s="5">
        <v>10053648963</v>
      </c>
      <c r="D7" s="12" t="s">
        <v>71</v>
      </c>
      <c r="E7" s="5" t="s">
        <v>63</v>
      </c>
      <c r="F7" s="5">
        <v>1601364</v>
      </c>
      <c r="G7" s="5">
        <v>3</v>
      </c>
      <c r="H7" s="14">
        <v>36</v>
      </c>
      <c r="I7" s="5">
        <v>3</v>
      </c>
      <c r="J7" s="14">
        <v>36</v>
      </c>
      <c r="K7" s="14">
        <f t="shared" si="0"/>
        <v>77</v>
      </c>
      <c r="L7" s="5">
        <v>1</v>
      </c>
      <c r="M7" s="15"/>
      <c r="N7" s="5">
        <v>4</v>
      </c>
    </row>
    <row r="8" spans="1:14" ht="15">
      <c r="A8" s="14">
        <v>4</v>
      </c>
      <c r="B8" s="1">
        <v>19</v>
      </c>
      <c r="C8" s="5">
        <v>10046081852</v>
      </c>
      <c r="D8" s="12" t="s">
        <v>45</v>
      </c>
      <c r="E8" s="5" t="s">
        <v>41</v>
      </c>
      <c r="F8" s="5">
        <v>9564</v>
      </c>
      <c r="G8" s="5">
        <v>4</v>
      </c>
      <c r="H8" s="14">
        <v>34</v>
      </c>
      <c r="I8" s="5">
        <v>4</v>
      </c>
      <c r="J8" s="14">
        <v>34</v>
      </c>
      <c r="K8" s="14">
        <f t="shared" si="0"/>
        <v>68</v>
      </c>
      <c r="L8" s="15"/>
      <c r="M8" s="15"/>
      <c r="N8" s="5"/>
    </row>
    <row r="9" spans="1:14" ht="15">
      <c r="A9" s="14">
        <v>5</v>
      </c>
      <c r="B9" s="1">
        <v>2</v>
      </c>
      <c r="C9" s="5">
        <v>10047894540</v>
      </c>
      <c r="D9" s="12" t="s">
        <v>67</v>
      </c>
      <c r="E9" s="5" t="s">
        <v>63</v>
      </c>
      <c r="F9" s="5">
        <v>100602238</v>
      </c>
      <c r="G9" s="5">
        <v>7</v>
      </c>
      <c r="H9" s="14">
        <v>28</v>
      </c>
      <c r="I9" s="5">
        <v>5</v>
      </c>
      <c r="J9" s="14">
        <v>32</v>
      </c>
      <c r="K9" s="14">
        <f t="shared" si="0"/>
        <v>61</v>
      </c>
      <c r="L9" s="15"/>
      <c r="M9" s="5">
        <v>1</v>
      </c>
      <c r="N9" s="5"/>
    </row>
    <row r="10" spans="1:14" ht="15">
      <c r="A10" s="14">
        <v>6</v>
      </c>
      <c r="B10" s="1">
        <v>20</v>
      </c>
      <c r="C10" s="1">
        <v>10054302402</v>
      </c>
      <c r="D10" s="10" t="s">
        <v>7</v>
      </c>
      <c r="E10" s="1" t="s">
        <v>5</v>
      </c>
      <c r="F10" s="1">
        <v>1601390</v>
      </c>
      <c r="G10" s="1">
        <v>5</v>
      </c>
      <c r="H10" s="14">
        <v>32</v>
      </c>
      <c r="I10" s="5">
        <v>8</v>
      </c>
      <c r="J10" s="14">
        <v>26</v>
      </c>
      <c r="K10" s="14">
        <f t="shared" si="0"/>
        <v>60</v>
      </c>
      <c r="L10" s="15"/>
      <c r="M10" s="5">
        <v>2</v>
      </c>
      <c r="N10" s="5"/>
    </row>
    <row r="11" spans="1:14" ht="15">
      <c r="A11" s="14">
        <v>7</v>
      </c>
      <c r="B11" s="1">
        <v>23</v>
      </c>
      <c r="C11" s="1">
        <v>10046065886</v>
      </c>
      <c r="D11" s="10" t="s">
        <v>33</v>
      </c>
      <c r="E11" s="1" t="s">
        <v>24</v>
      </c>
      <c r="F11" s="1">
        <v>7821</v>
      </c>
      <c r="G11" s="1">
        <v>6</v>
      </c>
      <c r="H11" s="14">
        <v>30</v>
      </c>
      <c r="I11" s="5">
        <v>7</v>
      </c>
      <c r="J11" s="14">
        <v>28</v>
      </c>
      <c r="K11" s="14">
        <f t="shared" si="0"/>
        <v>58</v>
      </c>
      <c r="L11" s="15"/>
      <c r="M11" s="15"/>
      <c r="N11" s="5"/>
    </row>
    <row r="12" spans="1:14" ht="15">
      <c r="A12" s="14">
        <v>8</v>
      </c>
      <c r="B12" s="1">
        <v>11</v>
      </c>
      <c r="C12" s="5">
        <v>10079641226</v>
      </c>
      <c r="D12" s="12" t="s">
        <v>64</v>
      </c>
      <c r="E12" s="5" t="s">
        <v>63</v>
      </c>
      <c r="F12" s="5">
        <v>100602237</v>
      </c>
      <c r="G12" s="5">
        <v>10</v>
      </c>
      <c r="H12" s="14">
        <v>22</v>
      </c>
      <c r="I12" s="5">
        <v>6</v>
      </c>
      <c r="J12" s="14">
        <v>30</v>
      </c>
      <c r="K12" s="14">
        <f t="shared" si="0"/>
        <v>54</v>
      </c>
      <c r="L12" s="5">
        <v>2</v>
      </c>
      <c r="M12" s="15"/>
      <c r="N12" s="5"/>
    </row>
    <row r="13" spans="1:14" ht="15">
      <c r="A13" s="14">
        <v>9</v>
      </c>
      <c r="B13" s="1">
        <v>9</v>
      </c>
      <c r="C13" s="5">
        <v>10080169066</v>
      </c>
      <c r="D13" s="12" t="s">
        <v>68</v>
      </c>
      <c r="E13" s="5" t="s">
        <v>63</v>
      </c>
      <c r="F13" s="5">
        <v>100602302</v>
      </c>
      <c r="G13" s="5">
        <v>12</v>
      </c>
      <c r="H13" s="14">
        <v>18</v>
      </c>
      <c r="I13" s="5">
        <v>11</v>
      </c>
      <c r="J13" s="14">
        <v>20</v>
      </c>
      <c r="K13" s="14">
        <f t="shared" si="0"/>
        <v>38</v>
      </c>
      <c r="L13" s="15"/>
      <c r="M13" s="15"/>
      <c r="N13" s="5"/>
    </row>
    <row r="14" spans="1:14" ht="15">
      <c r="A14" s="14">
        <v>10</v>
      </c>
      <c r="B14" s="1">
        <v>16</v>
      </c>
      <c r="C14" s="3">
        <v>10063533263</v>
      </c>
      <c r="D14" s="10" t="s">
        <v>44</v>
      </c>
      <c r="E14" s="1" t="s">
        <v>41</v>
      </c>
      <c r="F14" s="1">
        <v>10332</v>
      </c>
      <c r="G14" s="5">
        <v>13</v>
      </c>
      <c r="H14" s="14">
        <v>16</v>
      </c>
      <c r="I14" s="5">
        <v>12</v>
      </c>
      <c r="J14" s="14">
        <v>18</v>
      </c>
      <c r="K14" s="14">
        <f t="shared" si="0"/>
        <v>36</v>
      </c>
      <c r="L14" s="15"/>
      <c r="M14" s="15"/>
      <c r="N14" s="5">
        <v>2</v>
      </c>
    </row>
    <row r="15" spans="1:14" ht="15">
      <c r="A15" s="14">
        <v>11</v>
      </c>
      <c r="B15" s="1">
        <v>17</v>
      </c>
      <c r="C15" s="1">
        <v>10046082054</v>
      </c>
      <c r="D15" s="10" t="s">
        <v>42</v>
      </c>
      <c r="E15" s="1" t="s">
        <v>41</v>
      </c>
      <c r="F15" s="1">
        <v>9566</v>
      </c>
      <c r="G15" s="1">
        <v>8</v>
      </c>
      <c r="H15" s="14">
        <v>26</v>
      </c>
      <c r="I15" s="5">
        <v>16</v>
      </c>
      <c r="J15" s="14">
        <v>10</v>
      </c>
      <c r="K15" s="14">
        <f t="shared" si="0"/>
        <v>36</v>
      </c>
      <c r="L15" s="15"/>
      <c r="M15" s="15"/>
      <c r="N15" s="5"/>
    </row>
    <row r="16" spans="1:14" ht="15">
      <c r="A16" s="14">
        <v>12</v>
      </c>
      <c r="B16" s="1">
        <v>22</v>
      </c>
      <c r="C16" s="5">
        <v>10010022003</v>
      </c>
      <c r="D16" s="12" t="s">
        <v>65</v>
      </c>
      <c r="E16" s="5" t="s">
        <v>63</v>
      </c>
      <c r="F16" s="5">
        <v>100602299</v>
      </c>
      <c r="G16" s="1">
        <v>15</v>
      </c>
      <c r="H16" s="14">
        <v>12</v>
      </c>
      <c r="I16" s="1">
        <v>10</v>
      </c>
      <c r="J16" s="14">
        <v>22</v>
      </c>
      <c r="K16" s="14">
        <f t="shared" si="0"/>
        <v>34</v>
      </c>
      <c r="L16" s="15"/>
      <c r="M16" s="15"/>
      <c r="N16" s="5"/>
    </row>
    <row r="17" spans="1:14" ht="15">
      <c r="A17" s="14">
        <v>13</v>
      </c>
      <c r="B17" s="1">
        <v>26</v>
      </c>
      <c r="C17" s="5">
        <v>10008981978</v>
      </c>
      <c r="D17" s="10" t="s">
        <v>97</v>
      </c>
      <c r="E17" s="1" t="s">
        <v>5</v>
      </c>
      <c r="F17" s="5">
        <v>100600241</v>
      </c>
      <c r="G17" s="1">
        <v>17</v>
      </c>
      <c r="H17" s="14">
        <v>8</v>
      </c>
      <c r="I17" s="1">
        <v>9</v>
      </c>
      <c r="J17" s="14">
        <v>24</v>
      </c>
      <c r="K17" s="14">
        <f t="shared" si="0"/>
        <v>32</v>
      </c>
      <c r="L17" s="15"/>
      <c r="M17" s="15"/>
      <c r="N17" s="5"/>
    </row>
    <row r="18" spans="1:14" ht="15">
      <c r="A18" s="14">
        <v>14</v>
      </c>
      <c r="B18" s="1">
        <v>8</v>
      </c>
      <c r="C18" s="5">
        <v>10074455059</v>
      </c>
      <c r="D18" s="12" t="s">
        <v>70</v>
      </c>
      <c r="E18" s="5" t="s">
        <v>63</v>
      </c>
      <c r="F18" s="5">
        <v>100602241</v>
      </c>
      <c r="G18" s="5">
        <v>9</v>
      </c>
      <c r="H18" s="14">
        <v>24</v>
      </c>
      <c r="I18" s="5">
        <v>18</v>
      </c>
      <c r="J18" s="14">
        <v>6</v>
      </c>
      <c r="K18" s="14">
        <f t="shared" si="0"/>
        <v>30</v>
      </c>
      <c r="L18" s="15"/>
      <c r="M18" s="15"/>
      <c r="N18" s="15"/>
    </row>
    <row r="19" spans="1:14" ht="15">
      <c r="A19" s="14">
        <v>15</v>
      </c>
      <c r="B19" s="1">
        <v>10</v>
      </c>
      <c r="C19" s="5">
        <v>10079642236</v>
      </c>
      <c r="D19" s="12" t="s">
        <v>69</v>
      </c>
      <c r="E19" s="5" t="s">
        <v>63</v>
      </c>
      <c r="F19" s="5">
        <v>100602239</v>
      </c>
      <c r="G19" s="5">
        <v>16</v>
      </c>
      <c r="H19" s="14">
        <v>10</v>
      </c>
      <c r="I19" s="1">
        <v>14</v>
      </c>
      <c r="J19" s="14">
        <v>14</v>
      </c>
      <c r="K19" s="14">
        <f t="shared" si="0"/>
        <v>24</v>
      </c>
      <c r="L19" s="15"/>
      <c r="M19" s="15"/>
      <c r="N19" s="15"/>
    </row>
    <row r="20" spans="1:14" ht="15">
      <c r="A20" s="14">
        <v>16</v>
      </c>
      <c r="B20" s="1">
        <v>21</v>
      </c>
      <c r="C20" s="1">
        <v>10080169672</v>
      </c>
      <c r="D20" s="10" t="s">
        <v>96</v>
      </c>
      <c r="E20" s="1" t="s">
        <v>63</v>
      </c>
      <c r="F20" s="1">
        <v>100602303</v>
      </c>
      <c r="G20" s="1">
        <v>18</v>
      </c>
      <c r="H20" s="14">
        <v>6</v>
      </c>
      <c r="I20" s="1">
        <v>13</v>
      </c>
      <c r="J20" s="14">
        <v>16</v>
      </c>
      <c r="K20" s="14">
        <f t="shared" si="0"/>
        <v>22</v>
      </c>
      <c r="L20" s="15"/>
      <c r="M20" s="15"/>
      <c r="N20" s="15"/>
    </row>
    <row r="21" spans="1:14" ht="15">
      <c r="A21" s="14">
        <v>17</v>
      </c>
      <c r="B21" s="1">
        <v>15</v>
      </c>
      <c r="C21" s="1">
        <v>10046081953</v>
      </c>
      <c r="D21" s="10" t="s">
        <v>43</v>
      </c>
      <c r="E21" s="1" t="s">
        <v>41</v>
      </c>
      <c r="F21" s="1">
        <v>9565</v>
      </c>
      <c r="G21" s="1">
        <v>14</v>
      </c>
      <c r="H21" s="14">
        <v>14</v>
      </c>
      <c r="I21" s="5">
        <v>17</v>
      </c>
      <c r="J21" s="14">
        <v>8</v>
      </c>
      <c r="K21" s="14">
        <f t="shared" si="0"/>
        <v>22</v>
      </c>
      <c r="L21" s="15"/>
      <c r="M21" s="15"/>
      <c r="N21" s="15"/>
    </row>
    <row r="22" spans="1:14" ht="15">
      <c r="A22" s="14">
        <v>18</v>
      </c>
      <c r="B22" s="1">
        <v>5</v>
      </c>
      <c r="C22" s="5"/>
      <c r="D22" s="10" t="s">
        <v>89</v>
      </c>
      <c r="E22" s="1" t="s">
        <v>63</v>
      </c>
      <c r="F22" s="5"/>
      <c r="G22" s="5">
        <v>11</v>
      </c>
      <c r="H22" s="14">
        <v>20</v>
      </c>
      <c r="I22" s="5">
        <v>20</v>
      </c>
      <c r="J22" s="14">
        <v>2</v>
      </c>
      <c r="K22" s="14">
        <f t="shared" si="0"/>
        <v>22</v>
      </c>
      <c r="L22" s="15"/>
      <c r="M22" s="15"/>
      <c r="N22" s="15"/>
    </row>
    <row r="23" spans="1:14" ht="15">
      <c r="A23" s="14">
        <v>19</v>
      </c>
      <c r="B23" s="1">
        <v>60</v>
      </c>
      <c r="C23" s="1">
        <v>10010959364</v>
      </c>
      <c r="D23" s="10" t="s">
        <v>116</v>
      </c>
      <c r="E23" s="1" t="s">
        <v>58</v>
      </c>
      <c r="F23" s="1">
        <v>100602034</v>
      </c>
      <c r="G23" s="1">
        <v>19</v>
      </c>
      <c r="H23" s="14">
        <v>4</v>
      </c>
      <c r="I23" s="1">
        <v>15</v>
      </c>
      <c r="J23" s="14">
        <v>12</v>
      </c>
      <c r="K23" s="14">
        <f t="shared" si="0"/>
        <v>16</v>
      </c>
      <c r="L23" s="15"/>
      <c r="M23" s="15"/>
      <c r="N23" s="15"/>
    </row>
    <row r="24" spans="1:14" ht="15">
      <c r="A24" s="14">
        <v>20</v>
      </c>
      <c r="B24" s="1">
        <v>28</v>
      </c>
      <c r="C24" s="1">
        <v>10077417195</v>
      </c>
      <c r="D24" s="10" t="s">
        <v>103</v>
      </c>
      <c r="E24" s="1" t="s">
        <v>41</v>
      </c>
      <c r="F24" s="1">
        <v>10601</v>
      </c>
      <c r="G24" s="1">
        <v>20</v>
      </c>
      <c r="H24" s="14">
        <v>2</v>
      </c>
      <c r="I24" s="1">
        <v>19</v>
      </c>
      <c r="J24" s="14">
        <v>4</v>
      </c>
      <c r="K24" s="14">
        <f t="shared" si="0"/>
        <v>6</v>
      </c>
      <c r="L24" s="15"/>
      <c r="M24" s="15"/>
      <c r="N24" s="15"/>
    </row>
    <row r="25" spans="1:14" ht="15">
      <c r="A25" s="14">
        <v>21</v>
      </c>
      <c r="B25" s="1">
        <v>27</v>
      </c>
      <c r="C25" s="1">
        <v>10078233312</v>
      </c>
      <c r="D25" s="10" t="s">
        <v>115</v>
      </c>
      <c r="E25" s="1" t="s">
        <v>58</v>
      </c>
      <c r="F25" s="1">
        <v>100602031</v>
      </c>
      <c r="G25" s="1">
        <v>21</v>
      </c>
      <c r="H25" s="14">
        <v>1</v>
      </c>
      <c r="I25" s="1">
        <v>21</v>
      </c>
      <c r="J25" s="14">
        <v>1</v>
      </c>
      <c r="K25" s="14">
        <f t="shared" si="0"/>
        <v>2</v>
      </c>
      <c r="L25" s="15"/>
      <c r="M25" s="15"/>
      <c r="N25" s="15"/>
    </row>
    <row r="26" spans="2:6" ht="15">
      <c r="B26" s="1"/>
      <c r="C26" s="1"/>
      <c r="D26" s="10"/>
      <c r="E26" s="1"/>
      <c r="F26" s="1"/>
    </row>
    <row r="27" spans="2:6" ht="15">
      <c r="B27" s="1"/>
      <c r="C27" s="1"/>
      <c r="D27" s="10"/>
      <c r="E27" s="1"/>
      <c r="F27" s="1"/>
    </row>
    <row r="28" spans="2:6" ht="15">
      <c r="B28" s="1"/>
      <c r="C28" s="1"/>
      <c r="D28" s="10"/>
      <c r="E28" s="1"/>
      <c r="F28" s="1"/>
    </row>
    <row r="29" spans="2:6" ht="15">
      <c r="B29" s="1"/>
      <c r="C29" s="1"/>
      <c r="D29" s="1"/>
      <c r="E29" s="1"/>
      <c r="F29" s="1"/>
    </row>
    <row r="30" spans="2:6" ht="15">
      <c r="B30" s="1"/>
      <c r="C30" s="1"/>
      <c r="D30" s="1"/>
      <c r="E30" s="1"/>
      <c r="F30" s="1"/>
    </row>
    <row r="31" spans="2:6" ht="15">
      <c r="B31" s="1"/>
      <c r="C31" s="1"/>
      <c r="D31" s="1"/>
      <c r="E31" s="1"/>
      <c r="F31" s="1"/>
    </row>
    <row r="32" spans="2:6" ht="15">
      <c r="B32" s="1"/>
      <c r="C32" s="1"/>
      <c r="D32" s="1"/>
      <c r="E32" s="1"/>
      <c r="F32" s="1"/>
    </row>
    <row r="33" spans="2:6" ht="15">
      <c r="B33" s="1"/>
      <c r="C33" s="1"/>
      <c r="D33" s="1"/>
      <c r="E33" s="1"/>
      <c r="F33" s="1"/>
    </row>
    <row r="34" spans="2:6" ht="15">
      <c r="B34" s="1"/>
      <c r="C34" s="5"/>
      <c r="D34" s="1"/>
      <c r="E34" s="1"/>
      <c r="F34" s="5"/>
    </row>
    <row r="35" spans="3:6" ht="15">
      <c r="C35" s="5"/>
      <c r="D35" s="7"/>
      <c r="E35" s="5"/>
      <c r="F35" s="5"/>
    </row>
    <row r="36" spans="2:6" ht="15">
      <c r="B36" s="1"/>
      <c r="C36" s="1"/>
      <c r="D36" s="1"/>
      <c r="E36" s="1"/>
      <c r="F36" s="1"/>
    </row>
    <row r="37" spans="2:6" ht="15">
      <c r="B37" s="1"/>
      <c r="C37" s="1"/>
      <c r="D37" s="1"/>
      <c r="E37" s="1"/>
      <c r="F37" s="1"/>
    </row>
    <row r="38" spans="2:6" ht="15">
      <c r="B38" s="1"/>
      <c r="C38" s="1"/>
      <c r="D38" s="1"/>
      <c r="E38" s="1"/>
      <c r="F38" s="1"/>
    </row>
    <row r="39" spans="2:5" ht="15">
      <c r="B39" s="1"/>
      <c r="C39" s="1"/>
      <c r="D39" s="1"/>
      <c r="E39" s="1"/>
    </row>
    <row r="40" spans="2:6" ht="15">
      <c r="B40" s="1"/>
      <c r="C40" s="1"/>
      <c r="D40" s="1"/>
      <c r="E40" s="1"/>
      <c r="F40" s="1"/>
    </row>
    <row r="41" spans="2:6" ht="15">
      <c r="B41" s="1"/>
      <c r="C41" s="1"/>
      <c r="D41" s="1"/>
      <c r="E41" s="1"/>
      <c r="F41" s="1"/>
    </row>
    <row r="42" spans="2:6" ht="15">
      <c r="B42" s="1"/>
      <c r="C42" s="1"/>
      <c r="D42" s="1"/>
      <c r="E42" s="1"/>
      <c r="F42" s="1"/>
    </row>
    <row r="43" spans="2:6" ht="15">
      <c r="B43" s="1"/>
      <c r="C43" s="1"/>
      <c r="D43" s="1"/>
      <c r="E43" s="1"/>
      <c r="F43" s="1"/>
    </row>
    <row r="44" spans="2:6" ht="15">
      <c r="B44" s="1"/>
      <c r="C44" s="1"/>
      <c r="D44" s="1"/>
      <c r="E44" s="1"/>
      <c r="F44" s="1"/>
    </row>
    <row r="45" spans="2:6" ht="15">
      <c r="B45" s="1"/>
      <c r="C45" s="1"/>
      <c r="D45" s="1"/>
      <c r="E45" s="1"/>
      <c r="F45" s="1"/>
    </row>
    <row r="46" spans="2:6" ht="15">
      <c r="B46" s="1"/>
      <c r="C46" s="1"/>
      <c r="D46" s="1"/>
      <c r="E46" s="1"/>
      <c r="F46" s="1"/>
    </row>
    <row r="47" spans="3:6" ht="15">
      <c r="C47" s="1"/>
      <c r="D47" s="1"/>
      <c r="E47" s="1"/>
      <c r="F47" s="1"/>
    </row>
    <row r="48" spans="3:6" ht="15">
      <c r="C48" s="1"/>
      <c r="D48" s="1"/>
      <c r="E48" s="1"/>
      <c r="F48" s="1"/>
    </row>
    <row r="49" spans="3:6" ht="15">
      <c r="C49" s="1"/>
      <c r="D49" s="1"/>
      <c r="E49" s="1"/>
      <c r="F49" s="1"/>
    </row>
    <row r="50" spans="3:6" ht="15">
      <c r="C50" s="1"/>
      <c r="D50" s="1"/>
      <c r="E50" s="1"/>
      <c r="F50" s="1"/>
    </row>
  </sheetData>
  <sheetProtection password="C616" sheet="1"/>
  <mergeCells count="2">
    <mergeCell ref="G2:H2"/>
    <mergeCell ref="I2:J2"/>
  </mergeCells>
  <printOptions/>
  <pageMargins left="0.2362204724409449" right="0.2362204724409449" top="0.4330708661417323" bottom="0.3937007874015748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2"/>
  <sheetViews>
    <sheetView zoomScalePageLayoutView="0" workbookViewId="0" topLeftCell="A1">
      <selection activeCell="A1" sqref="A1:R36"/>
    </sheetView>
  </sheetViews>
  <sheetFormatPr defaultColWidth="9.140625" defaultRowHeight="15"/>
  <cols>
    <col min="1" max="1" width="6.140625" style="0" customWidth="1"/>
    <col min="2" max="2" width="4.00390625" style="0" customWidth="1"/>
    <col min="3" max="3" width="13.7109375" style="0" customWidth="1"/>
    <col min="4" max="4" width="19.57421875" style="0" customWidth="1"/>
    <col min="5" max="5" width="27.421875" style="0" customWidth="1"/>
    <col min="6" max="6" width="13.00390625" style="0" customWidth="1"/>
    <col min="7" max="7" width="5.28125" style="0" customWidth="1"/>
    <col min="8" max="8" width="5.28125" style="13" customWidth="1"/>
    <col min="9" max="9" width="5.28125" style="0" customWidth="1"/>
    <col min="10" max="10" width="5.28125" style="13" customWidth="1"/>
    <col min="11" max="12" width="5.28125" style="0" customWidth="1"/>
    <col min="14" max="17" width="2.8515625" style="0" customWidth="1"/>
    <col min="18" max="18" width="4.57421875" style="0" customWidth="1"/>
  </cols>
  <sheetData>
    <row r="2" spans="7:18" s="24" customFormat="1" ht="16.5">
      <c r="G2" s="27" t="s">
        <v>120</v>
      </c>
      <c r="H2" s="27"/>
      <c r="I2" s="27" t="s">
        <v>122</v>
      </c>
      <c r="J2" s="27"/>
      <c r="K2" s="27" t="s">
        <v>123</v>
      </c>
      <c r="L2" s="27"/>
      <c r="M2" s="28" t="s">
        <v>125</v>
      </c>
      <c r="N2" s="28"/>
      <c r="O2" s="28"/>
      <c r="P2" s="28"/>
      <c r="Q2" s="28"/>
      <c r="R2" s="28"/>
    </row>
    <row r="3" spans="1:18" ht="34.5">
      <c r="A3" s="18"/>
      <c r="B3" s="18"/>
      <c r="C3" s="18"/>
      <c r="D3" s="23" t="s">
        <v>93</v>
      </c>
      <c r="E3" s="18"/>
      <c r="F3" s="18"/>
      <c r="G3" s="20" t="s">
        <v>121</v>
      </c>
      <c r="H3" s="21" t="s">
        <v>124</v>
      </c>
      <c r="I3" s="20" t="s">
        <v>121</v>
      </c>
      <c r="J3" s="21" t="s">
        <v>124</v>
      </c>
      <c r="K3" s="20" t="s">
        <v>121</v>
      </c>
      <c r="L3" s="21" t="s">
        <v>124</v>
      </c>
      <c r="M3" s="19" t="s">
        <v>124</v>
      </c>
      <c r="N3" s="22" t="s">
        <v>126</v>
      </c>
      <c r="O3" s="22" t="s">
        <v>127</v>
      </c>
      <c r="P3" s="22" t="s">
        <v>128</v>
      </c>
      <c r="Q3" s="22" t="s">
        <v>129</v>
      </c>
      <c r="R3" s="22" t="s">
        <v>133</v>
      </c>
    </row>
    <row r="4" spans="1:10" s="24" customFormat="1" ht="16.5">
      <c r="A4" s="24" t="s">
        <v>134</v>
      </c>
      <c r="B4" s="25"/>
      <c r="C4" s="25" t="s">
        <v>0</v>
      </c>
      <c r="D4" s="25" t="s">
        <v>1</v>
      </c>
      <c r="E4" s="25" t="s">
        <v>2</v>
      </c>
      <c r="F4" s="25" t="s">
        <v>3</v>
      </c>
      <c r="H4" s="26"/>
      <c r="J4" s="26"/>
    </row>
    <row r="5" spans="1:17" ht="15">
      <c r="A5" s="14">
        <v>1</v>
      </c>
      <c r="B5" s="1">
        <v>6</v>
      </c>
      <c r="C5" s="5">
        <v>10047201392</v>
      </c>
      <c r="D5" s="12" t="s">
        <v>77</v>
      </c>
      <c r="E5" s="5" t="s">
        <v>63</v>
      </c>
      <c r="F5" s="5">
        <v>19223</v>
      </c>
      <c r="G5" s="5">
        <v>1</v>
      </c>
      <c r="H5" s="14">
        <v>40</v>
      </c>
      <c r="I5" s="5">
        <v>1</v>
      </c>
      <c r="J5" s="14">
        <v>40</v>
      </c>
      <c r="K5" s="5">
        <v>1</v>
      </c>
      <c r="L5" s="14">
        <v>40</v>
      </c>
      <c r="M5" s="14">
        <f aca="true" t="shared" si="0" ref="M5:M33">H5+J5+L5+O5+P5+Q5+R5+S5+T5+N5</f>
        <v>143</v>
      </c>
      <c r="N5" s="5">
        <v>3</v>
      </c>
      <c r="O5" s="5">
        <v>5</v>
      </c>
      <c r="P5" s="5">
        <v>5</v>
      </c>
      <c r="Q5" s="5">
        <v>10</v>
      </c>
    </row>
    <row r="6" spans="1:17" ht="15">
      <c r="A6" s="14">
        <v>2</v>
      </c>
      <c r="B6" s="1">
        <v>65</v>
      </c>
      <c r="C6" s="1">
        <v>10047786325</v>
      </c>
      <c r="D6" s="10" t="s">
        <v>84</v>
      </c>
      <c r="E6" s="1" t="s">
        <v>83</v>
      </c>
      <c r="F6" s="1">
        <v>5594</v>
      </c>
      <c r="G6" s="1">
        <v>2</v>
      </c>
      <c r="H6" s="14">
        <v>38</v>
      </c>
      <c r="I6" s="1">
        <v>2</v>
      </c>
      <c r="J6" s="14">
        <v>38</v>
      </c>
      <c r="K6" s="1">
        <v>4</v>
      </c>
      <c r="L6" s="14">
        <v>34</v>
      </c>
      <c r="M6" s="14">
        <f t="shared" si="0"/>
        <v>124</v>
      </c>
      <c r="N6" s="5">
        <v>5</v>
      </c>
      <c r="O6" s="5">
        <v>2</v>
      </c>
      <c r="P6" s="5">
        <v>3</v>
      </c>
      <c r="Q6" s="5">
        <v>4</v>
      </c>
    </row>
    <row r="7" spans="1:17" ht="15">
      <c r="A7" s="14">
        <v>3</v>
      </c>
      <c r="B7" s="1">
        <v>2</v>
      </c>
      <c r="C7" s="5">
        <v>10058654264</v>
      </c>
      <c r="D7" s="12" t="s">
        <v>73</v>
      </c>
      <c r="E7" s="5" t="s">
        <v>63</v>
      </c>
      <c r="F7" s="5">
        <v>1601569</v>
      </c>
      <c r="G7" s="1">
        <v>4</v>
      </c>
      <c r="H7" s="14">
        <v>34</v>
      </c>
      <c r="I7" s="5">
        <v>9</v>
      </c>
      <c r="J7" s="14">
        <v>24</v>
      </c>
      <c r="K7" s="5">
        <v>2</v>
      </c>
      <c r="L7" s="14">
        <v>38</v>
      </c>
      <c r="M7" s="14">
        <f t="shared" si="0"/>
        <v>105</v>
      </c>
      <c r="N7" s="5"/>
      <c r="O7" s="5">
        <v>1</v>
      </c>
      <c r="P7" s="5">
        <v>2</v>
      </c>
      <c r="Q7" s="5">
        <v>6</v>
      </c>
    </row>
    <row r="8" spans="1:17" ht="15">
      <c r="A8" s="14">
        <v>4</v>
      </c>
      <c r="B8" s="1">
        <v>8</v>
      </c>
      <c r="C8" s="5">
        <v>10058655779</v>
      </c>
      <c r="D8" s="12" t="s">
        <v>79</v>
      </c>
      <c r="E8" s="5" t="s">
        <v>63</v>
      </c>
      <c r="F8" s="5">
        <v>1601570</v>
      </c>
      <c r="G8" s="5">
        <v>3</v>
      </c>
      <c r="H8" s="14">
        <v>36</v>
      </c>
      <c r="I8" s="5">
        <v>6</v>
      </c>
      <c r="J8" s="14">
        <v>30</v>
      </c>
      <c r="K8" s="5">
        <v>3</v>
      </c>
      <c r="L8" s="14">
        <v>36</v>
      </c>
      <c r="M8" s="14">
        <f t="shared" si="0"/>
        <v>103</v>
      </c>
      <c r="N8" s="5">
        <v>1</v>
      </c>
      <c r="O8" s="5"/>
      <c r="P8" s="5"/>
      <c r="Q8" s="5"/>
    </row>
    <row r="9" spans="1:17" ht="15">
      <c r="A9" s="14">
        <v>5</v>
      </c>
      <c r="B9" s="1">
        <v>12</v>
      </c>
      <c r="C9" s="1">
        <v>10047364979</v>
      </c>
      <c r="D9" s="10" t="s">
        <v>34</v>
      </c>
      <c r="E9" s="1" t="s">
        <v>35</v>
      </c>
      <c r="F9" s="1">
        <v>21034</v>
      </c>
      <c r="G9" s="1">
        <v>12</v>
      </c>
      <c r="H9" s="14">
        <v>18</v>
      </c>
      <c r="I9" s="1">
        <v>3</v>
      </c>
      <c r="J9" s="14">
        <v>36</v>
      </c>
      <c r="K9" s="1">
        <v>5</v>
      </c>
      <c r="L9" s="14">
        <v>32</v>
      </c>
      <c r="M9" s="14">
        <f t="shared" si="0"/>
        <v>86</v>
      </c>
      <c r="N9" s="5"/>
      <c r="O9" s="5"/>
      <c r="P9" s="5"/>
      <c r="Q9" s="5"/>
    </row>
    <row r="10" spans="1:17" ht="15">
      <c r="A10" s="14">
        <v>6</v>
      </c>
      <c r="B10" s="1">
        <v>41</v>
      </c>
      <c r="C10" s="5">
        <v>10081977411</v>
      </c>
      <c r="D10" s="10" t="s">
        <v>98</v>
      </c>
      <c r="E10" s="1" t="s">
        <v>5</v>
      </c>
      <c r="F10" s="5">
        <v>100602503</v>
      </c>
      <c r="G10" s="5">
        <v>11</v>
      </c>
      <c r="H10" s="14">
        <v>20</v>
      </c>
      <c r="I10" s="5">
        <v>4</v>
      </c>
      <c r="J10" s="14">
        <v>34</v>
      </c>
      <c r="K10" s="1">
        <v>8</v>
      </c>
      <c r="L10" s="14">
        <v>26</v>
      </c>
      <c r="M10" s="14">
        <f t="shared" si="0"/>
        <v>85</v>
      </c>
      <c r="N10" s="5">
        <v>2</v>
      </c>
      <c r="O10" s="5">
        <v>3</v>
      </c>
      <c r="P10" s="5"/>
      <c r="Q10" s="5"/>
    </row>
    <row r="11" spans="1:17" ht="15">
      <c r="A11" s="14">
        <v>7</v>
      </c>
      <c r="B11" s="1">
        <v>28</v>
      </c>
      <c r="C11" s="1">
        <v>10046080842</v>
      </c>
      <c r="D11" s="10" t="s">
        <v>13</v>
      </c>
      <c r="E11" s="1" t="s">
        <v>10</v>
      </c>
      <c r="F11" s="1">
        <v>9553</v>
      </c>
      <c r="G11" s="5">
        <v>5</v>
      </c>
      <c r="H11" s="14">
        <v>32</v>
      </c>
      <c r="I11" s="5">
        <v>7</v>
      </c>
      <c r="J11" s="14">
        <v>28</v>
      </c>
      <c r="K11" s="5">
        <v>11</v>
      </c>
      <c r="L11" s="14">
        <v>20</v>
      </c>
      <c r="M11" s="14">
        <f t="shared" si="0"/>
        <v>80</v>
      </c>
      <c r="N11" s="5"/>
      <c r="O11" s="5"/>
      <c r="P11" s="5"/>
      <c r="Q11" s="5"/>
    </row>
    <row r="12" spans="1:17" ht="15">
      <c r="A12" s="14">
        <v>8</v>
      </c>
      <c r="B12" s="1">
        <v>5</v>
      </c>
      <c r="C12" s="5">
        <v>10047329314</v>
      </c>
      <c r="D12" s="12" t="s">
        <v>76</v>
      </c>
      <c r="E12" s="5" t="s">
        <v>63</v>
      </c>
      <c r="F12" s="5">
        <v>20674</v>
      </c>
      <c r="G12" s="5">
        <v>15</v>
      </c>
      <c r="H12" s="14">
        <v>12</v>
      </c>
      <c r="I12" s="5">
        <v>5</v>
      </c>
      <c r="J12" s="14">
        <v>32</v>
      </c>
      <c r="K12" s="1">
        <v>6</v>
      </c>
      <c r="L12" s="14">
        <v>30</v>
      </c>
      <c r="M12" s="14">
        <f t="shared" si="0"/>
        <v>74</v>
      </c>
      <c r="N12" s="5"/>
      <c r="O12" s="5"/>
      <c r="P12" s="5"/>
      <c r="Q12" s="5"/>
    </row>
    <row r="13" spans="1:17" ht="15">
      <c r="A13" s="14">
        <v>9</v>
      </c>
      <c r="B13" s="1">
        <v>10</v>
      </c>
      <c r="C13" s="5">
        <v>10053651286</v>
      </c>
      <c r="D13" s="10" t="s">
        <v>86</v>
      </c>
      <c r="E13" s="5" t="s">
        <v>63</v>
      </c>
      <c r="F13" s="5">
        <v>1601368</v>
      </c>
      <c r="G13" s="5">
        <v>13</v>
      </c>
      <c r="H13" s="14">
        <v>16</v>
      </c>
      <c r="I13" s="5">
        <v>8</v>
      </c>
      <c r="J13" s="14">
        <v>26</v>
      </c>
      <c r="K13" s="5">
        <v>10</v>
      </c>
      <c r="L13" s="14">
        <v>22</v>
      </c>
      <c r="M13" s="14">
        <f t="shared" si="0"/>
        <v>66</v>
      </c>
      <c r="N13" s="5"/>
      <c r="O13" s="5"/>
      <c r="P13" s="5"/>
      <c r="Q13" s="5">
        <v>2</v>
      </c>
    </row>
    <row r="14" spans="1:17" ht="15">
      <c r="A14" s="14">
        <v>10</v>
      </c>
      <c r="B14" s="1">
        <v>4</v>
      </c>
      <c r="C14" s="5">
        <v>10007607107</v>
      </c>
      <c r="D14" s="12" t="s">
        <v>75</v>
      </c>
      <c r="E14" s="5" t="s">
        <v>63</v>
      </c>
      <c r="F14" s="5">
        <v>1601567</v>
      </c>
      <c r="G14" s="1">
        <v>10</v>
      </c>
      <c r="H14" s="14">
        <v>22</v>
      </c>
      <c r="I14" s="1">
        <v>11</v>
      </c>
      <c r="J14" s="14">
        <v>20</v>
      </c>
      <c r="K14" s="1">
        <v>9</v>
      </c>
      <c r="L14" s="14">
        <v>24</v>
      </c>
      <c r="M14" s="14">
        <f t="shared" si="0"/>
        <v>66</v>
      </c>
      <c r="N14" s="5"/>
      <c r="O14" s="5"/>
      <c r="P14" s="5"/>
      <c r="Q14" s="5"/>
    </row>
    <row r="15" spans="1:17" ht="15">
      <c r="A15" s="14">
        <v>11</v>
      </c>
      <c r="B15" s="1">
        <v>38</v>
      </c>
      <c r="C15" s="1">
        <v>10046067910</v>
      </c>
      <c r="D15" s="10" t="s">
        <v>28</v>
      </c>
      <c r="E15" s="1" t="s">
        <v>24</v>
      </c>
      <c r="F15" s="1">
        <v>7899</v>
      </c>
      <c r="G15" s="5">
        <v>7</v>
      </c>
      <c r="H15" s="14">
        <v>28</v>
      </c>
      <c r="I15" s="5">
        <v>12</v>
      </c>
      <c r="J15" s="14">
        <v>18</v>
      </c>
      <c r="K15" s="1">
        <v>14</v>
      </c>
      <c r="L15" s="14">
        <v>14</v>
      </c>
      <c r="M15" s="14">
        <f t="shared" si="0"/>
        <v>61</v>
      </c>
      <c r="N15" s="5"/>
      <c r="O15" s="5"/>
      <c r="P15" s="5">
        <v>1</v>
      </c>
      <c r="Q15" s="5"/>
    </row>
    <row r="16" spans="1:17" ht="15">
      <c r="A16" s="14">
        <v>12</v>
      </c>
      <c r="B16" s="1">
        <v>3</v>
      </c>
      <c r="C16" s="5">
        <v>10047440862</v>
      </c>
      <c r="D16" s="12" t="s">
        <v>74</v>
      </c>
      <c r="E16" s="5" t="s">
        <v>63</v>
      </c>
      <c r="F16" s="5">
        <v>21767</v>
      </c>
      <c r="G16" s="1">
        <v>8</v>
      </c>
      <c r="H16" s="14">
        <v>26</v>
      </c>
      <c r="I16" s="5">
        <v>22</v>
      </c>
      <c r="J16" s="14">
        <v>1</v>
      </c>
      <c r="K16" s="5">
        <v>7</v>
      </c>
      <c r="L16" s="14">
        <v>28</v>
      </c>
      <c r="M16" s="14">
        <f t="shared" si="0"/>
        <v>55</v>
      </c>
      <c r="N16" s="5"/>
      <c r="O16" s="5"/>
      <c r="P16" s="5"/>
      <c r="Q16" s="5"/>
    </row>
    <row r="17" spans="1:17" ht="15">
      <c r="A17" s="14">
        <v>13</v>
      </c>
      <c r="B17" s="1">
        <v>72</v>
      </c>
      <c r="C17" s="1">
        <v>10046029413</v>
      </c>
      <c r="D17" s="1" t="s">
        <v>26</v>
      </c>
      <c r="E17" s="1" t="s">
        <v>24</v>
      </c>
      <c r="F17" s="1">
        <v>6811</v>
      </c>
      <c r="G17" s="1">
        <v>6</v>
      </c>
      <c r="H17" s="14">
        <v>30</v>
      </c>
      <c r="I17" s="5">
        <v>18</v>
      </c>
      <c r="J17" s="14">
        <v>6</v>
      </c>
      <c r="K17" s="5">
        <v>18</v>
      </c>
      <c r="L17" s="14">
        <v>6</v>
      </c>
      <c r="M17" s="14">
        <f t="shared" si="0"/>
        <v>42</v>
      </c>
      <c r="N17" s="5"/>
      <c r="O17" s="5"/>
      <c r="P17" s="5"/>
      <c r="Q17" s="5"/>
    </row>
    <row r="18" spans="1:17" ht="15">
      <c r="A18" s="14">
        <v>14</v>
      </c>
      <c r="B18" s="1">
        <v>15</v>
      </c>
      <c r="C18" s="3">
        <v>10004746819</v>
      </c>
      <c r="D18" s="10" t="s">
        <v>57</v>
      </c>
      <c r="E18" s="1" t="s">
        <v>58</v>
      </c>
      <c r="F18" s="1">
        <v>1601415</v>
      </c>
      <c r="G18" s="1">
        <v>14</v>
      </c>
      <c r="H18" s="14">
        <v>14</v>
      </c>
      <c r="I18" s="5">
        <v>17</v>
      </c>
      <c r="J18" s="14">
        <v>8</v>
      </c>
      <c r="K18" s="5">
        <v>13</v>
      </c>
      <c r="L18" s="14">
        <v>16</v>
      </c>
      <c r="M18" s="14">
        <f t="shared" si="0"/>
        <v>38</v>
      </c>
      <c r="N18" s="5"/>
      <c r="O18" s="5"/>
      <c r="P18" s="5"/>
      <c r="Q18" s="5"/>
    </row>
    <row r="19" spans="1:17" ht="15">
      <c r="A19" s="14">
        <v>15</v>
      </c>
      <c r="B19" s="1">
        <v>42</v>
      </c>
      <c r="C19" s="5">
        <v>10046656576</v>
      </c>
      <c r="D19" s="10" t="s">
        <v>114</v>
      </c>
      <c r="E19" s="1" t="s">
        <v>63</v>
      </c>
      <c r="F19" s="5">
        <v>13722</v>
      </c>
      <c r="G19" s="5">
        <v>21</v>
      </c>
      <c r="H19" s="14">
        <v>1</v>
      </c>
      <c r="I19" s="1">
        <v>10</v>
      </c>
      <c r="J19" s="14">
        <v>22</v>
      </c>
      <c r="K19" s="5">
        <v>15</v>
      </c>
      <c r="L19" s="14">
        <v>12</v>
      </c>
      <c r="M19" s="14">
        <f t="shared" si="0"/>
        <v>35</v>
      </c>
      <c r="N19" s="5"/>
      <c r="O19" s="5"/>
      <c r="P19" s="5"/>
      <c r="Q19" s="5"/>
    </row>
    <row r="20" spans="1:17" ht="15">
      <c r="A20" s="14">
        <v>16</v>
      </c>
      <c r="B20" s="1">
        <v>7</v>
      </c>
      <c r="C20" s="5">
        <v>10005541613</v>
      </c>
      <c r="D20" s="12" t="s">
        <v>78</v>
      </c>
      <c r="E20" s="5" t="s">
        <v>63</v>
      </c>
      <c r="F20" s="5">
        <v>100602226</v>
      </c>
      <c r="G20" s="1">
        <v>16</v>
      </c>
      <c r="H20" s="14">
        <v>10</v>
      </c>
      <c r="I20" s="5">
        <v>23</v>
      </c>
      <c r="J20" s="14">
        <v>1</v>
      </c>
      <c r="K20" s="5">
        <v>12</v>
      </c>
      <c r="L20" s="14">
        <v>18</v>
      </c>
      <c r="M20" s="14">
        <f t="shared" si="0"/>
        <v>29</v>
      </c>
      <c r="N20" s="5"/>
      <c r="O20" s="5"/>
      <c r="P20" s="5"/>
      <c r="Q20" s="5"/>
    </row>
    <row r="21" spans="1:17" ht="15">
      <c r="A21" s="14">
        <v>17</v>
      </c>
      <c r="B21" s="1">
        <v>31</v>
      </c>
      <c r="C21" s="1">
        <v>10064422936</v>
      </c>
      <c r="D21" s="10" t="s">
        <v>47</v>
      </c>
      <c r="E21" s="1" t="s">
        <v>41</v>
      </c>
      <c r="F21" s="1">
        <v>10356</v>
      </c>
      <c r="G21" s="5">
        <v>9</v>
      </c>
      <c r="H21" s="14">
        <v>24</v>
      </c>
      <c r="I21" s="5">
        <v>20</v>
      </c>
      <c r="J21" s="14">
        <v>2</v>
      </c>
      <c r="K21" s="5">
        <v>22</v>
      </c>
      <c r="L21" s="14">
        <v>1</v>
      </c>
      <c r="M21" s="14">
        <f t="shared" si="0"/>
        <v>27</v>
      </c>
      <c r="N21" s="5"/>
      <c r="O21" s="5"/>
      <c r="P21" s="5"/>
      <c r="Q21" s="5"/>
    </row>
    <row r="22" spans="1:17" ht="15">
      <c r="A22" s="14">
        <v>18</v>
      </c>
      <c r="B22" s="1">
        <v>9</v>
      </c>
      <c r="C22" s="5">
        <v>10012987573</v>
      </c>
      <c r="D22" s="10" t="s">
        <v>87</v>
      </c>
      <c r="E22" s="5" t="s">
        <v>63</v>
      </c>
      <c r="F22" s="5">
        <v>100602228</v>
      </c>
      <c r="G22" s="5">
        <v>17</v>
      </c>
      <c r="H22" s="14">
        <v>8</v>
      </c>
      <c r="I22" s="5">
        <v>14</v>
      </c>
      <c r="J22" s="14">
        <v>14</v>
      </c>
      <c r="K22" s="1">
        <v>24</v>
      </c>
      <c r="L22" s="14">
        <v>1</v>
      </c>
      <c r="M22" s="14">
        <f t="shared" si="0"/>
        <v>23</v>
      </c>
      <c r="N22" s="5"/>
      <c r="O22" s="5"/>
      <c r="P22" s="5"/>
      <c r="Q22" s="5"/>
    </row>
    <row r="23" spans="1:17" ht="15">
      <c r="A23" s="14">
        <v>19</v>
      </c>
      <c r="B23" s="1">
        <v>73</v>
      </c>
      <c r="C23" s="1">
        <v>10046047601</v>
      </c>
      <c r="D23" s="1" t="s">
        <v>27</v>
      </c>
      <c r="E23" s="1" t="s">
        <v>24</v>
      </c>
      <c r="F23" s="1">
        <v>7441</v>
      </c>
      <c r="G23" s="1">
        <v>22</v>
      </c>
      <c r="H23" s="14">
        <v>1</v>
      </c>
      <c r="I23" s="1">
        <v>13</v>
      </c>
      <c r="J23" s="14">
        <v>16</v>
      </c>
      <c r="K23" s="1">
        <v>19</v>
      </c>
      <c r="L23" s="14">
        <v>4</v>
      </c>
      <c r="M23" s="14">
        <f t="shared" si="0"/>
        <v>21</v>
      </c>
      <c r="N23" s="5"/>
      <c r="O23" s="5"/>
      <c r="P23" s="5"/>
      <c r="Q23" s="5"/>
    </row>
    <row r="24" spans="1:17" ht="15">
      <c r="A24" s="14">
        <v>20</v>
      </c>
      <c r="B24" s="1">
        <v>20</v>
      </c>
      <c r="C24" s="1">
        <v>10046409430</v>
      </c>
      <c r="D24" s="10" t="s">
        <v>8</v>
      </c>
      <c r="E24" s="1" t="s">
        <v>5</v>
      </c>
      <c r="F24" s="1">
        <v>1601547</v>
      </c>
      <c r="G24" s="1">
        <v>20</v>
      </c>
      <c r="H24" s="14">
        <v>2</v>
      </c>
      <c r="I24" s="1">
        <v>16</v>
      </c>
      <c r="J24" s="14">
        <v>10</v>
      </c>
      <c r="K24" s="1">
        <v>17</v>
      </c>
      <c r="L24" s="14">
        <v>8</v>
      </c>
      <c r="M24" s="14">
        <f t="shared" si="0"/>
        <v>20</v>
      </c>
      <c r="N24" s="5"/>
      <c r="O24" s="5"/>
      <c r="P24" s="5"/>
      <c r="Q24" s="5"/>
    </row>
    <row r="25" spans="1:17" ht="15">
      <c r="A25" s="14">
        <v>21</v>
      </c>
      <c r="B25" s="1">
        <v>40</v>
      </c>
      <c r="C25" s="1">
        <v>10046077711</v>
      </c>
      <c r="D25" s="10" t="s">
        <v>30</v>
      </c>
      <c r="E25" s="1" t="s">
        <v>24</v>
      </c>
      <c r="F25" s="1">
        <v>9517</v>
      </c>
      <c r="G25" s="1">
        <v>24</v>
      </c>
      <c r="H25" s="14">
        <v>1</v>
      </c>
      <c r="I25" s="1">
        <v>15</v>
      </c>
      <c r="J25" s="14">
        <v>12</v>
      </c>
      <c r="K25" s="1">
        <v>26</v>
      </c>
      <c r="L25" s="14">
        <v>1</v>
      </c>
      <c r="M25" s="14">
        <f t="shared" si="0"/>
        <v>14</v>
      </c>
      <c r="N25" s="5"/>
      <c r="O25" s="5"/>
      <c r="P25" s="5"/>
      <c r="Q25" s="5"/>
    </row>
    <row r="26" spans="1:17" ht="15">
      <c r="A26" s="14">
        <v>22</v>
      </c>
      <c r="B26" s="1">
        <v>70</v>
      </c>
      <c r="C26" s="1">
        <v>10046029312</v>
      </c>
      <c r="D26" s="1" t="s">
        <v>25</v>
      </c>
      <c r="E26" s="1" t="s">
        <v>24</v>
      </c>
      <c r="F26" s="1">
        <v>6810</v>
      </c>
      <c r="G26" s="5">
        <v>23</v>
      </c>
      <c r="H26" s="14">
        <v>1</v>
      </c>
      <c r="I26" s="1">
        <v>24</v>
      </c>
      <c r="J26" s="14">
        <v>1</v>
      </c>
      <c r="K26" s="1">
        <v>16</v>
      </c>
      <c r="L26" s="14">
        <v>10</v>
      </c>
      <c r="M26" s="14">
        <f t="shared" si="0"/>
        <v>12</v>
      </c>
      <c r="N26" s="5"/>
      <c r="O26" s="5"/>
      <c r="P26" s="5"/>
      <c r="Q26" s="5"/>
    </row>
    <row r="27" spans="1:17" ht="15">
      <c r="A27" s="14">
        <v>23</v>
      </c>
      <c r="B27" s="1">
        <v>32</v>
      </c>
      <c r="C27" s="1">
        <v>10046036988</v>
      </c>
      <c r="D27" s="10" t="s">
        <v>48</v>
      </c>
      <c r="E27" s="1" t="s">
        <v>41</v>
      </c>
      <c r="F27" s="1">
        <v>7139</v>
      </c>
      <c r="G27" s="1">
        <v>18</v>
      </c>
      <c r="H27" s="14">
        <v>6</v>
      </c>
      <c r="I27" s="5">
        <v>19</v>
      </c>
      <c r="J27" s="14">
        <v>4</v>
      </c>
      <c r="K27" s="5">
        <v>25</v>
      </c>
      <c r="L27" s="14">
        <v>1</v>
      </c>
      <c r="M27" s="14">
        <f t="shared" si="0"/>
        <v>11</v>
      </c>
      <c r="N27" s="5"/>
      <c r="O27" s="5"/>
      <c r="P27" s="5"/>
      <c r="Q27" s="5"/>
    </row>
    <row r="28" spans="1:17" ht="15">
      <c r="A28" s="14">
        <v>24</v>
      </c>
      <c r="B28" s="1">
        <v>66</v>
      </c>
      <c r="C28" s="1">
        <v>10054368783</v>
      </c>
      <c r="D28" s="10" t="s">
        <v>52</v>
      </c>
      <c r="E28" s="1" t="s">
        <v>53</v>
      </c>
      <c r="F28" s="1">
        <v>7081</v>
      </c>
      <c r="G28" s="5">
        <v>19</v>
      </c>
      <c r="H28" s="14">
        <v>4</v>
      </c>
      <c r="I28" s="5">
        <v>21</v>
      </c>
      <c r="J28" s="14">
        <v>1</v>
      </c>
      <c r="K28" s="5">
        <v>20</v>
      </c>
      <c r="L28" s="14">
        <v>2</v>
      </c>
      <c r="M28" s="14">
        <f t="shared" si="0"/>
        <v>7</v>
      </c>
      <c r="N28" s="5"/>
      <c r="O28" s="5"/>
      <c r="P28" s="5"/>
      <c r="Q28" s="5"/>
    </row>
    <row r="29" spans="1:17" ht="15">
      <c r="A29" s="14">
        <v>25</v>
      </c>
      <c r="B29" s="1">
        <v>13</v>
      </c>
      <c r="C29" s="1">
        <v>10047417826</v>
      </c>
      <c r="D29" s="10" t="s">
        <v>59</v>
      </c>
      <c r="E29" s="1" t="s">
        <v>58</v>
      </c>
      <c r="F29" s="1">
        <v>21541</v>
      </c>
      <c r="G29" s="5">
        <v>25</v>
      </c>
      <c r="H29" s="14">
        <v>1</v>
      </c>
      <c r="I29" s="1">
        <v>29</v>
      </c>
      <c r="J29" s="14">
        <v>1</v>
      </c>
      <c r="K29" s="1">
        <v>23</v>
      </c>
      <c r="L29" s="14">
        <v>1</v>
      </c>
      <c r="M29" s="14">
        <f t="shared" si="0"/>
        <v>3</v>
      </c>
      <c r="N29" s="5"/>
      <c r="O29" s="5"/>
      <c r="P29" s="5"/>
      <c r="Q29" s="5"/>
    </row>
    <row r="30" spans="1:17" ht="15">
      <c r="A30" s="14">
        <v>26</v>
      </c>
      <c r="B30" s="1">
        <v>43</v>
      </c>
      <c r="C30" s="1">
        <v>10003021936</v>
      </c>
      <c r="D30" s="10" t="s">
        <v>117</v>
      </c>
      <c r="E30" s="1" t="s">
        <v>58</v>
      </c>
      <c r="F30" s="1">
        <v>100602030</v>
      </c>
      <c r="G30" s="5">
        <v>27</v>
      </c>
      <c r="H30" s="14">
        <v>1</v>
      </c>
      <c r="I30" s="1">
        <v>28</v>
      </c>
      <c r="J30" s="14">
        <v>1</v>
      </c>
      <c r="K30" s="1">
        <v>29</v>
      </c>
      <c r="L30" s="14">
        <v>1</v>
      </c>
      <c r="M30" s="14">
        <f t="shared" si="0"/>
        <v>3</v>
      </c>
      <c r="N30" s="5"/>
      <c r="O30" s="5"/>
      <c r="P30" s="5"/>
      <c r="Q30" s="5"/>
    </row>
    <row r="31" spans="1:18" ht="15">
      <c r="A31" s="14">
        <v>27</v>
      </c>
      <c r="B31" s="1">
        <v>39</v>
      </c>
      <c r="C31" s="1">
        <v>10046068011</v>
      </c>
      <c r="D31" s="10" t="s">
        <v>29</v>
      </c>
      <c r="E31" s="1" t="s">
        <v>24</v>
      </c>
      <c r="F31" s="1">
        <v>7900</v>
      </c>
      <c r="G31" s="1">
        <v>26</v>
      </c>
      <c r="H31" s="14">
        <v>1</v>
      </c>
      <c r="I31" s="1">
        <v>27</v>
      </c>
      <c r="J31" s="14">
        <v>1</v>
      </c>
      <c r="K31" s="1">
        <v>27</v>
      </c>
      <c r="L31" s="14">
        <v>1</v>
      </c>
      <c r="M31" s="14">
        <f t="shared" si="0"/>
        <v>-17</v>
      </c>
      <c r="N31" s="5"/>
      <c r="O31" s="5"/>
      <c r="P31" s="5"/>
      <c r="Q31" s="5"/>
      <c r="R31">
        <v>-20</v>
      </c>
    </row>
    <row r="32" spans="1:18" ht="15">
      <c r="A32" s="14">
        <v>28</v>
      </c>
      <c r="B32" s="1">
        <v>26</v>
      </c>
      <c r="C32" s="1">
        <v>10047452178</v>
      </c>
      <c r="D32" s="10" t="s">
        <v>62</v>
      </c>
      <c r="E32" s="1" t="s">
        <v>60</v>
      </c>
      <c r="F32" s="1">
        <v>21878</v>
      </c>
      <c r="G32" s="5">
        <v>29</v>
      </c>
      <c r="H32" s="14">
        <v>1</v>
      </c>
      <c r="I32" s="1">
        <v>25</v>
      </c>
      <c r="J32" s="14">
        <v>1</v>
      </c>
      <c r="K32" s="1">
        <v>21</v>
      </c>
      <c r="L32" s="14">
        <v>1</v>
      </c>
      <c r="M32" s="14">
        <f t="shared" si="0"/>
        <v>-17</v>
      </c>
      <c r="N32" s="5"/>
      <c r="O32" s="5"/>
      <c r="P32" s="5"/>
      <c r="Q32" s="5"/>
      <c r="R32">
        <v>-20</v>
      </c>
    </row>
    <row r="33" spans="1:18" ht="15">
      <c r="A33" s="14">
        <v>29</v>
      </c>
      <c r="B33" s="1">
        <v>1</v>
      </c>
      <c r="C33" s="5">
        <v>10001558145</v>
      </c>
      <c r="D33" s="12" t="s">
        <v>72</v>
      </c>
      <c r="E33" s="5" t="s">
        <v>63</v>
      </c>
      <c r="F33" s="5">
        <v>1601566</v>
      </c>
      <c r="G33" s="1">
        <v>28</v>
      </c>
      <c r="H33" s="14">
        <v>1</v>
      </c>
      <c r="I33" s="1">
        <v>26</v>
      </c>
      <c r="J33" s="14">
        <v>1</v>
      </c>
      <c r="K33" s="1">
        <v>28</v>
      </c>
      <c r="L33" s="14">
        <v>1</v>
      </c>
      <c r="M33" s="14">
        <f t="shared" si="0"/>
        <v>-17</v>
      </c>
      <c r="N33" s="5"/>
      <c r="O33" s="5"/>
      <c r="P33" s="5"/>
      <c r="Q33" s="5"/>
      <c r="R33">
        <v>-20</v>
      </c>
    </row>
    <row r="34" spans="3:6" ht="15">
      <c r="C34" s="5"/>
      <c r="D34" s="7"/>
      <c r="E34" s="5"/>
      <c r="F34" s="5"/>
    </row>
    <row r="35" spans="2:6" ht="15">
      <c r="B35" s="1"/>
      <c r="C35" s="1"/>
      <c r="D35" s="10"/>
      <c r="E35" s="1"/>
      <c r="F35" s="1"/>
    </row>
    <row r="36" spans="1:6" ht="15">
      <c r="A36" t="s">
        <v>135</v>
      </c>
      <c r="B36" s="1"/>
      <c r="C36" s="1"/>
      <c r="D36" s="10"/>
      <c r="E36" s="1"/>
      <c r="F36" s="1"/>
    </row>
    <row r="37" spans="2:6" ht="15">
      <c r="B37" s="1"/>
      <c r="C37" s="1"/>
      <c r="D37" s="1"/>
      <c r="E37" s="1"/>
      <c r="F37" s="1"/>
    </row>
    <row r="38" spans="2:6" ht="15">
      <c r="B38" s="1"/>
      <c r="C38" s="1"/>
      <c r="D38" s="1"/>
      <c r="E38" s="1"/>
      <c r="F38" s="1"/>
    </row>
    <row r="39" spans="2:6" ht="15">
      <c r="B39" s="1"/>
      <c r="C39" s="1"/>
      <c r="D39" s="1"/>
      <c r="E39" s="1"/>
      <c r="F39" s="1"/>
    </row>
    <row r="40" spans="2:6" ht="15">
      <c r="B40" s="1"/>
      <c r="C40" s="1"/>
      <c r="D40" s="1"/>
      <c r="E40" s="1"/>
      <c r="F40" s="1"/>
    </row>
    <row r="41" spans="2:6" ht="15">
      <c r="B41" s="1"/>
      <c r="C41" s="1"/>
      <c r="D41" s="1"/>
      <c r="E41" s="1"/>
      <c r="F41" s="1"/>
    </row>
    <row r="42" spans="2:6" ht="15">
      <c r="B42" s="1"/>
      <c r="C42" s="1"/>
      <c r="D42" s="1"/>
      <c r="E42" s="1"/>
      <c r="F42" s="1"/>
    </row>
  </sheetData>
  <sheetProtection password="C616" sheet="1"/>
  <mergeCells count="3">
    <mergeCell ref="G2:H2"/>
    <mergeCell ref="I2:J2"/>
    <mergeCell ref="K2:L2"/>
  </mergeCells>
  <printOptions/>
  <pageMargins left="0.26" right="0.19" top="0.31" bottom="0.3" header="0.2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" sqref="A1:T31"/>
    </sheetView>
  </sheetViews>
  <sheetFormatPr defaultColWidth="9.140625" defaultRowHeight="15"/>
  <cols>
    <col min="1" max="1" width="6.28125" style="0" customWidth="1"/>
    <col min="2" max="2" width="5.140625" style="0" customWidth="1"/>
    <col min="3" max="3" width="13.7109375" style="0" customWidth="1"/>
    <col min="4" max="4" width="20.00390625" style="0" customWidth="1"/>
    <col min="5" max="5" width="27.28125" style="0" customWidth="1"/>
    <col min="6" max="6" width="11.28125" style="0" customWidth="1"/>
    <col min="7" max="7" width="4.28125" style="0" customWidth="1"/>
    <col min="8" max="8" width="4.28125" style="13" customWidth="1"/>
    <col min="9" max="9" width="4.28125" style="0" customWidth="1"/>
    <col min="10" max="10" width="4.28125" style="13" customWidth="1"/>
    <col min="11" max="12" width="5.421875" style="0" customWidth="1"/>
    <col min="14" max="14" width="2.140625" style="0" bestFit="1" customWidth="1"/>
    <col min="15" max="15" width="2.7109375" style="0" bestFit="1" customWidth="1"/>
    <col min="16" max="17" width="3.28125" style="0" bestFit="1" customWidth="1"/>
    <col min="18" max="18" width="3.00390625" style="0" bestFit="1" customWidth="1"/>
    <col min="19" max="19" width="4.421875" style="0" bestFit="1" customWidth="1"/>
    <col min="20" max="20" width="3.421875" style="0" customWidth="1"/>
  </cols>
  <sheetData>
    <row r="1" spans="4:13" ht="15">
      <c r="D1" s="7" t="s">
        <v>94</v>
      </c>
      <c r="G1" s="30" t="s">
        <v>120</v>
      </c>
      <c r="H1" s="30"/>
      <c r="I1" s="30" t="s">
        <v>122</v>
      </c>
      <c r="J1" s="30"/>
      <c r="K1" s="30" t="s">
        <v>123</v>
      </c>
      <c r="L1" s="30"/>
      <c r="M1" t="s">
        <v>125</v>
      </c>
    </row>
    <row r="2" spans="7:19" ht="34.5">
      <c r="G2" s="20" t="s">
        <v>121</v>
      </c>
      <c r="H2" s="21" t="s">
        <v>124</v>
      </c>
      <c r="I2" s="20" t="s">
        <v>121</v>
      </c>
      <c r="J2" s="21" t="s">
        <v>124</v>
      </c>
      <c r="K2" s="20" t="s">
        <v>121</v>
      </c>
      <c r="L2" s="21" t="s">
        <v>124</v>
      </c>
      <c r="M2" s="20" t="s">
        <v>124</v>
      </c>
      <c r="N2" s="22" t="s">
        <v>126</v>
      </c>
      <c r="O2" s="22" t="s">
        <v>127</v>
      </c>
      <c r="P2" s="22" t="s">
        <v>128</v>
      </c>
      <c r="Q2" s="22" t="s">
        <v>129</v>
      </c>
      <c r="R2" s="22" t="s">
        <v>130</v>
      </c>
      <c r="S2" s="22" t="s">
        <v>133</v>
      </c>
    </row>
    <row r="3" spans="1:6" ht="15">
      <c r="A3" t="s">
        <v>134</v>
      </c>
      <c r="B3" s="1"/>
      <c r="C3" s="1" t="s">
        <v>0</v>
      </c>
      <c r="D3" s="1" t="s">
        <v>1</v>
      </c>
      <c r="E3" s="1" t="s">
        <v>2</v>
      </c>
      <c r="F3" s="1" t="s">
        <v>3</v>
      </c>
    </row>
    <row r="4" spans="1:19" ht="15">
      <c r="A4" s="14">
        <v>1</v>
      </c>
      <c r="B4" s="1">
        <v>70</v>
      </c>
      <c r="C4" s="5">
        <v>10046044264</v>
      </c>
      <c r="D4" s="10" t="s">
        <v>107</v>
      </c>
      <c r="E4" s="1" t="s">
        <v>54</v>
      </c>
      <c r="F4" s="5">
        <v>7354</v>
      </c>
      <c r="G4" s="5">
        <v>3</v>
      </c>
      <c r="H4" s="14">
        <v>36</v>
      </c>
      <c r="I4" s="5">
        <v>1</v>
      </c>
      <c r="J4" s="14">
        <v>40</v>
      </c>
      <c r="K4" s="5">
        <v>1</v>
      </c>
      <c r="L4" s="14">
        <v>40</v>
      </c>
      <c r="M4" s="14">
        <f aca="true" t="shared" si="0" ref="M4:M16">H4+N4+O4+P4+Q4+R4+S4++J4+L4</f>
        <v>136</v>
      </c>
      <c r="N4" s="5">
        <v>5</v>
      </c>
      <c r="O4" s="5">
        <v>3</v>
      </c>
      <c r="P4" s="5">
        <v>2</v>
      </c>
      <c r="Q4" s="5"/>
      <c r="R4" s="5">
        <v>10</v>
      </c>
      <c r="S4" s="5"/>
    </row>
    <row r="5" spans="1:19" ht="15">
      <c r="A5" s="14">
        <v>2</v>
      </c>
      <c r="B5" s="1">
        <v>51</v>
      </c>
      <c r="C5" s="5">
        <v>10059931735</v>
      </c>
      <c r="D5" s="12" t="s">
        <v>80</v>
      </c>
      <c r="E5" s="1" t="s">
        <v>82</v>
      </c>
      <c r="F5" s="5">
        <v>1601695</v>
      </c>
      <c r="G5" s="5">
        <v>1</v>
      </c>
      <c r="H5" s="14">
        <v>40</v>
      </c>
      <c r="I5" s="5">
        <v>2</v>
      </c>
      <c r="J5" s="14">
        <v>38</v>
      </c>
      <c r="K5" s="5">
        <v>3</v>
      </c>
      <c r="L5" s="14">
        <v>36</v>
      </c>
      <c r="M5" s="14">
        <f t="shared" si="0"/>
        <v>135</v>
      </c>
      <c r="N5" s="5"/>
      <c r="O5" s="5">
        <v>5</v>
      </c>
      <c r="P5" s="5">
        <v>5</v>
      </c>
      <c r="Q5" s="5">
        <v>5</v>
      </c>
      <c r="R5" s="5">
        <v>6</v>
      </c>
      <c r="S5" s="5"/>
    </row>
    <row r="6" spans="1:19" ht="15">
      <c r="A6" s="14">
        <v>3</v>
      </c>
      <c r="B6" s="1">
        <v>55</v>
      </c>
      <c r="C6" s="1">
        <v>10059307602</v>
      </c>
      <c r="D6" s="10" t="s">
        <v>37</v>
      </c>
      <c r="E6" s="1" t="s">
        <v>35</v>
      </c>
      <c r="F6" s="1">
        <v>10222</v>
      </c>
      <c r="G6" s="1">
        <v>2</v>
      </c>
      <c r="H6" s="14">
        <v>38</v>
      </c>
      <c r="I6" s="1">
        <v>6</v>
      </c>
      <c r="J6" s="14">
        <v>30</v>
      </c>
      <c r="K6" s="1">
        <v>2</v>
      </c>
      <c r="L6" s="14">
        <v>38</v>
      </c>
      <c r="M6" s="14">
        <f t="shared" si="0"/>
        <v>112</v>
      </c>
      <c r="N6" s="5">
        <v>3</v>
      </c>
      <c r="O6" s="5"/>
      <c r="P6" s="5"/>
      <c r="Q6" s="5">
        <v>1</v>
      </c>
      <c r="R6" s="5">
        <v>2</v>
      </c>
      <c r="S6" s="5"/>
    </row>
    <row r="7" spans="1:19" ht="15">
      <c r="A7" s="14">
        <v>4</v>
      </c>
      <c r="B7" s="1">
        <v>52</v>
      </c>
      <c r="C7" s="5">
        <v>10001512776</v>
      </c>
      <c r="D7" s="12" t="s">
        <v>81</v>
      </c>
      <c r="E7" s="1" t="s">
        <v>82</v>
      </c>
      <c r="F7" s="5">
        <v>1601618</v>
      </c>
      <c r="G7" s="5">
        <v>5</v>
      </c>
      <c r="H7" s="14">
        <v>32</v>
      </c>
      <c r="I7" s="5">
        <v>3</v>
      </c>
      <c r="J7" s="14">
        <v>36</v>
      </c>
      <c r="K7" s="5">
        <v>5</v>
      </c>
      <c r="L7" s="14">
        <v>32</v>
      </c>
      <c r="M7" s="14">
        <f t="shared" si="0"/>
        <v>109</v>
      </c>
      <c r="N7" s="5"/>
      <c r="O7" s="5">
        <v>2</v>
      </c>
      <c r="P7" s="5">
        <v>3</v>
      </c>
      <c r="Q7" s="5"/>
      <c r="R7" s="5">
        <v>4</v>
      </c>
      <c r="S7" s="5"/>
    </row>
    <row r="8" spans="1:19" ht="15">
      <c r="A8" s="14">
        <v>5</v>
      </c>
      <c r="B8" s="1">
        <v>56</v>
      </c>
      <c r="C8" s="1">
        <v>10046046789</v>
      </c>
      <c r="D8" s="10" t="s">
        <v>55</v>
      </c>
      <c r="E8" s="1" t="s">
        <v>54</v>
      </c>
      <c r="F8" s="1">
        <v>7427</v>
      </c>
      <c r="G8" s="1">
        <v>4</v>
      </c>
      <c r="H8" s="14">
        <v>34</v>
      </c>
      <c r="I8" s="1">
        <v>5</v>
      </c>
      <c r="J8" s="14">
        <v>32</v>
      </c>
      <c r="K8" s="5">
        <v>6</v>
      </c>
      <c r="L8" s="14">
        <v>30</v>
      </c>
      <c r="M8" s="14">
        <f t="shared" si="0"/>
        <v>98</v>
      </c>
      <c r="N8" s="5">
        <v>1</v>
      </c>
      <c r="O8" s="5"/>
      <c r="P8" s="5">
        <v>1</v>
      </c>
      <c r="Q8" s="5"/>
      <c r="R8" s="5"/>
      <c r="S8" s="5"/>
    </row>
    <row r="9" spans="1:19" ht="15">
      <c r="A9" s="14">
        <v>6</v>
      </c>
      <c r="B9" s="1">
        <v>63</v>
      </c>
      <c r="C9" s="1">
        <v>10046071647</v>
      </c>
      <c r="D9" s="10" t="s">
        <v>15</v>
      </c>
      <c r="E9" s="1" t="s">
        <v>10</v>
      </c>
      <c r="F9" s="1">
        <v>8250</v>
      </c>
      <c r="G9" s="1">
        <v>9</v>
      </c>
      <c r="H9" s="14">
        <v>24</v>
      </c>
      <c r="I9" s="5">
        <v>4</v>
      </c>
      <c r="J9" s="14">
        <v>34</v>
      </c>
      <c r="K9" s="5">
        <v>10</v>
      </c>
      <c r="L9" s="14">
        <v>22</v>
      </c>
      <c r="M9" s="14">
        <f t="shared" si="0"/>
        <v>85</v>
      </c>
      <c r="N9" s="5">
        <v>2</v>
      </c>
      <c r="O9" s="5">
        <v>1</v>
      </c>
      <c r="P9" s="5"/>
      <c r="Q9" s="5">
        <v>2</v>
      </c>
      <c r="R9" s="5"/>
      <c r="S9" s="5"/>
    </row>
    <row r="10" spans="1:19" ht="15">
      <c r="A10" s="14">
        <v>7</v>
      </c>
      <c r="B10" s="1">
        <v>62</v>
      </c>
      <c r="C10" s="1">
        <v>10046067203</v>
      </c>
      <c r="D10" s="10" t="s">
        <v>14</v>
      </c>
      <c r="E10" s="1" t="s">
        <v>10</v>
      </c>
      <c r="F10" s="1">
        <v>7891</v>
      </c>
      <c r="G10" s="1">
        <v>6</v>
      </c>
      <c r="H10" s="14">
        <v>30</v>
      </c>
      <c r="I10" s="5">
        <v>7</v>
      </c>
      <c r="J10" s="14">
        <v>28</v>
      </c>
      <c r="K10" s="1">
        <v>8</v>
      </c>
      <c r="L10" s="14">
        <v>26</v>
      </c>
      <c r="M10" s="14">
        <f t="shared" si="0"/>
        <v>84</v>
      </c>
      <c r="N10" s="5"/>
      <c r="O10" s="5"/>
      <c r="P10" s="5"/>
      <c r="Q10" s="5"/>
      <c r="R10" s="5"/>
      <c r="S10" s="5"/>
    </row>
    <row r="11" spans="1:19" ht="15">
      <c r="A11" s="14">
        <v>8</v>
      </c>
      <c r="B11" s="1">
        <v>72</v>
      </c>
      <c r="C11" s="1">
        <v>10046055984</v>
      </c>
      <c r="D11" s="1" t="s">
        <v>88</v>
      </c>
      <c r="E11" s="1" t="s">
        <v>23</v>
      </c>
      <c r="F11" s="1">
        <v>7644</v>
      </c>
      <c r="G11" s="1">
        <v>13</v>
      </c>
      <c r="H11" s="14">
        <v>16</v>
      </c>
      <c r="I11" s="5">
        <v>11</v>
      </c>
      <c r="J11" s="14">
        <v>20</v>
      </c>
      <c r="K11" s="5">
        <v>4</v>
      </c>
      <c r="L11" s="14">
        <v>34</v>
      </c>
      <c r="M11" s="14">
        <f t="shared" si="0"/>
        <v>70</v>
      </c>
      <c r="N11" s="5"/>
      <c r="O11" s="5"/>
      <c r="P11" s="5"/>
      <c r="Q11" s="5"/>
      <c r="R11" s="5"/>
      <c r="S11" s="5"/>
    </row>
    <row r="12" spans="1:19" ht="15">
      <c r="A12" s="14">
        <v>9</v>
      </c>
      <c r="B12" s="1">
        <v>73</v>
      </c>
      <c r="C12" s="1">
        <v>10046037796</v>
      </c>
      <c r="D12" s="10" t="s">
        <v>119</v>
      </c>
      <c r="E12" s="1" t="s">
        <v>23</v>
      </c>
      <c r="F12" s="1">
        <v>7172</v>
      </c>
      <c r="G12" s="1">
        <v>7</v>
      </c>
      <c r="H12" s="14">
        <v>28</v>
      </c>
      <c r="I12" s="5">
        <v>9</v>
      </c>
      <c r="J12" s="14">
        <v>24</v>
      </c>
      <c r="K12" s="1">
        <v>12</v>
      </c>
      <c r="L12" s="14">
        <v>18</v>
      </c>
      <c r="M12" s="14">
        <f t="shared" si="0"/>
        <v>70</v>
      </c>
      <c r="N12" s="5"/>
      <c r="O12" s="5"/>
      <c r="P12" s="5"/>
      <c r="Q12" s="5"/>
      <c r="R12" s="5"/>
      <c r="S12" s="5"/>
    </row>
    <row r="13" spans="1:19" ht="15">
      <c r="A13" s="14">
        <v>10</v>
      </c>
      <c r="B13" s="1">
        <v>58</v>
      </c>
      <c r="C13" s="1">
        <v>10046023652</v>
      </c>
      <c r="D13" s="10" t="s">
        <v>22</v>
      </c>
      <c r="E13" s="1" t="s">
        <v>21</v>
      </c>
      <c r="F13" s="1">
        <v>6462</v>
      </c>
      <c r="G13" s="1">
        <v>11</v>
      </c>
      <c r="H13" s="14">
        <v>20</v>
      </c>
      <c r="I13" s="5">
        <v>12</v>
      </c>
      <c r="J13" s="14">
        <v>18</v>
      </c>
      <c r="K13" s="5">
        <v>7</v>
      </c>
      <c r="L13" s="14">
        <v>28</v>
      </c>
      <c r="M13" s="14">
        <f t="shared" si="0"/>
        <v>69</v>
      </c>
      <c r="N13" s="5"/>
      <c r="O13" s="5"/>
      <c r="P13" s="5"/>
      <c r="Q13" s="5">
        <v>3</v>
      </c>
      <c r="R13" s="5"/>
      <c r="S13" s="5"/>
    </row>
    <row r="14" spans="1:19" ht="15">
      <c r="A14" s="14">
        <v>11</v>
      </c>
      <c r="B14" s="1">
        <v>74</v>
      </c>
      <c r="C14" s="1">
        <v>10046521584</v>
      </c>
      <c r="D14" s="10" t="s">
        <v>118</v>
      </c>
      <c r="E14" s="1" t="s">
        <v>58</v>
      </c>
      <c r="F14" s="1">
        <v>1601416</v>
      </c>
      <c r="G14" s="5">
        <v>10</v>
      </c>
      <c r="H14" s="14">
        <v>22</v>
      </c>
      <c r="I14" s="5">
        <v>10</v>
      </c>
      <c r="J14" s="14">
        <v>22</v>
      </c>
      <c r="K14" s="1">
        <v>13</v>
      </c>
      <c r="L14" s="14">
        <v>16</v>
      </c>
      <c r="M14" s="14">
        <f t="shared" si="0"/>
        <v>60</v>
      </c>
      <c r="N14" s="5"/>
      <c r="O14" s="5"/>
      <c r="P14" s="5"/>
      <c r="Q14" s="5"/>
      <c r="R14" s="5"/>
      <c r="S14" s="5"/>
    </row>
    <row r="15" spans="1:19" ht="15">
      <c r="A15" s="14">
        <v>12</v>
      </c>
      <c r="B15" s="1">
        <v>67</v>
      </c>
      <c r="C15" s="1">
        <v>10046102161</v>
      </c>
      <c r="D15" s="10" t="s">
        <v>50</v>
      </c>
      <c r="E15" s="1" t="s">
        <v>51</v>
      </c>
      <c r="F15" s="1">
        <v>9805</v>
      </c>
      <c r="G15" s="1">
        <v>8</v>
      </c>
      <c r="H15" s="14">
        <v>26</v>
      </c>
      <c r="I15" s="5">
        <v>8</v>
      </c>
      <c r="J15" s="14">
        <v>26</v>
      </c>
      <c r="K15" s="1">
        <v>9</v>
      </c>
      <c r="L15" s="14">
        <v>24</v>
      </c>
      <c r="M15" s="14">
        <f t="shared" si="0"/>
        <v>56</v>
      </c>
      <c r="N15" s="5"/>
      <c r="O15" s="5"/>
      <c r="P15" s="5"/>
      <c r="Q15" s="5"/>
      <c r="R15" s="5"/>
      <c r="S15" s="5">
        <v>-20</v>
      </c>
    </row>
    <row r="16" spans="1:19" ht="15">
      <c r="A16" s="14">
        <v>13</v>
      </c>
      <c r="B16" s="1">
        <v>54</v>
      </c>
      <c r="C16" s="1">
        <v>10046076192</v>
      </c>
      <c r="D16" s="10" t="s">
        <v>36</v>
      </c>
      <c r="E16" s="1" t="s">
        <v>35</v>
      </c>
      <c r="F16" s="1">
        <v>9499</v>
      </c>
      <c r="G16" s="1">
        <v>12</v>
      </c>
      <c r="H16" s="14">
        <v>18</v>
      </c>
      <c r="I16" s="5">
        <v>13</v>
      </c>
      <c r="J16" s="14">
        <v>16</v>
      </c>
      <c r="K16" s="5">
        <v>11</v>
      </c>
      <c r="L16" s="14">
        <v>20</v>
      </c>
      <c r="M16" s="14">
        <f t="shared" si="0"/>
        <v>34</v>
      </c>
      <c r="N16" s="5"/>
      <c r="O16" s="5"/>
      <c r="P16" s="5"/>
      <c r="Q16" s="5"/>
      <c r="R16" s="5"/>
      <c r="S16" s="5">
        <v>-20</v>
      </c>
    </row>
    <row r="17" spans="2:6" ht="15">
      <c r="B17" s="1"/>
      <c r="C17" s="1"/>
      <c r="D17" s="10"/>
      <c r="E17" s="1"/>
      <c r="F17" s="1"/>
    </row>
    <row r="18" spans="3:6" ht="15">
      <c r="C18" s="4"/>
      <c r="D18" s="10"/>
      <c r="E18" s="1"/>
      <c r="F18" s="1"/>
    </row>
    <row r="19" spans="2:6" ht="15">
      <c r="B19" s="1"/>
      <c r="C19" s="1"/>
      <c r="D19" s="11"/>
      <c r="E19" s="1"/>
      <c r="F19" s="1"/>
    </row>
    <row r="20" spans="2:6" ht="15">
      <c r="B20" s="1"/>
      <c r="C20" s="1"/>
      <c r="D20" s="10"/>
      <c r="E20" s="1"/>
      <c r="F20" s="1"/>
    </row>
    <row r="21" spans="2:6" ht="15">
      <c r="B21" s="1"/>
      <c r="C21" s="1"/>
      <c r="D21" s="10"/>
      <c r="E21" s="1"/>
      <c r="F21" s="1"/>
    </row>
    <row r="22" spans="2:6" ht="15">
      <c r="B22" s="1"/>
      <c r="C22" s="1"/>
      <c r="D22" s="1"/>
      <c r="E22" s="1"/>
      <c r="F22" s="1"/>
    </row>
  </sheetData>
  <sheetProtection password="C616" sheet="1"/>
  <mergeCells count="3">
    <mergeCell ref="G1:H1"/>
    <mergeCell ref="I1:J1"/>
    <mergeCell ref="K1:L1"/>
  </mergeCells>
  <printOptions/>
  <pageMargins left="0.22" right="0.19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0"/>
  <sheetViews>
    <sheetView tabSelected="1" zoomScalePageLayoutView="0" workbookViewId="0" topLeftCell="A1">
      <selection activeCell="A1" sqref="A1:T34"/>
    </sheetView>
  </sheetViews>
  <sheetFormatPr defaultColWidth="9.140625" defaultRowHeight="15"/>
  <cols>
    <col min="1" max="1" width="6.8515625" style="0" customWidth="1"/>
    <col min="2" max="2" width="4.57421875" style="0" customWidth="1"/>
    <col min="3" max="3" width="14.7109375" style="0" customWidth="1"/>
    <col min="4" max="4" width="18.7109375" style="0" customWidth="1"/>
    <col min="5" max="5" width="26.28125" style="0" customWidth="1"/>
    <col min="6" max="6" width="12.28125" style="0" customWidth="1"/>
    <col min="7" max="7" width="4.421875" style="0" customWidth="1"/>
    <col min="8" max="8" width="4.421875" style="13" customWidth="1"/>
    <col min="9" max="9" width="4.421875" style="0" customWidth="1"/>
    <col min="10" max="10" width="4.421875" style="13" customWidth="1"/>
    <col min="11" max="12" width="5.7109375" style="0" customWidth="1"/>
    <col min="14" max="14" width="2.140625" style="0" bestFit="1" customWidth="1"/>
    <col min="15" max="15" width="2.7109375" style="0" bestFit="1" customWidth="1"/>
    <col min="16" max="16" width="3.28125" style="0" bestFit="1" customWidth="1"/>
    <col min="17" max="18" width="2.7109375" style="0" bestFit="1" customWidth="1"/>
    <col min="19" max="19" width="3.28125" style="0" bestFit="1" customWidth="1"/>
    <col min="20" max="20" width="4.140625" style="0" customWidth="1"/>
  </cols>
  <sheetData>
    <row r="2" spans="4:13" ht="15">
      <c r="D2" s="11" t="s">
        <v>95</v>
      </c>
      <c r="G2" s="30" t="s">
        <v>120</v>
      </c>
      <c r="H2" s="30"/>
      <c r="I2" s="30" t="s">
        <v>122</v>
      </c>
      <c r="J2" s="30"/>
      <c r="K2" s="30" t="s">
        <v>123</v>
      </c>
      <c r="L2" s="30"/>
      <c r="M2" t="s">
        <v>125</v>
      </c>
    </row>
    <row r="3" spans="4:20" ht="34.5">
      <c r="D3" s="9"/>
      <c r="G3" s="16" t="s">
        <v>121</v>
      </c>
      <c r="H3" s="17" t="s">
        <v>124</v>
      </c>
      <c r="I3" s="16" t="s">
        <v>121</v>
      </c>
      <c r="J3" s="17" t="s">
        <v>124</v>
      </c>
      <c r="K3" s="16" t="s">
        <v>121</v>
      </c>
      <c r="L3" s="17" t="s">
        <v>124</v>
      </c>
      <c r="M3" s="16" t="s">
        <v>124</v>
      </c>
      <c r="N3" s="31" t="s">
        <v>126</v>
      </c>
      <c r="O3" s="31" t="s">
        <v>127</v>
      </c>
      <c r="P3" s="31" t="s">
        <v>128</v>
      </c>
      <c r="Q3" s="31" t="s">
        <v>131</v>
      </c>
      <c r="R3" s="31" t="s">
        <v>130</v>
      </c>
      <c r="S3" s="31" t="s">
        <v>132</v>
      </c>
      <c r="T3" s="31" t="s">
        <v>133</v>
      </c>
    </row>
    <row r="4" ht="15">
      <c r="D4" s="9"/>
    </row>
    <row r="5" spans="1:6" ht="15">
      <c r="A5" t="s">
        <v>136</v>
      </c>
      <c r="B5" s="1"/>
      <c r="C5" s="1" t="s">
        <v>0</v>
      </c>
      <c r="D5" s="10" t="s">
        <v>1</v>
      </c>
      <c r="E5" s="1" t="s">
        <v>2</v>
      </c>
      <c r="F5" s="1" t="s">
        <v>3</v>
      </c>
    </row>
    <row r="6" spans="1:20" ht="15">
      <c r="A6" s="14">
        <v>1</v>
      </c>
      <c r="B6" s="1">
        <v>25</v>
      </c>
      <c r="C6" s="1">
        <v>10047303244</v>
      </c>
      <c r="D6" s="10" t="s">
        <v>112</v>
      </c>
      <c r="E6" s="1" t="s">
        <v>82</v>
      </c>
      <c r="F6" s="1">
        <v>20405</v>
      </c>
      <c r="G6" s="1">
        <v>2</v>
      </c>
      <c r="H6" s="14">
        <v>38</v>
      </c>
      <c r="I6" s="1">
        <v>2</v>
      </c>
      <c r="J6" s="14">
        <v>38</v>
      </c>
      <c r="K6" s="1">
        <v>3</v>
      </c>
      <c r="L6" s="14">
        <v>36</v>
      </c>
      <c r="M6" s="14">
        <f aca="true" t="shared" si="0" ref="M6:M22">N6+O6+P6+Q6+R6+S6+T6+L6+J6+H6</f>
        <v>130</v>
      </c>
      <c r="N6" s="5">
        <v>1</v>
      </c>
      <c r="O6" s="5">
        <v>3</v>
      </c>
      <c r="P6" s="5">
        <v>1</v>
      </c>
      <c r="Q6" s="5"/>
      <c r="R6" s="5">
        <v>3</v>
      </c>
      <c r="S6" s="5">
        <v>10</v>
      </c>
      <c r="T6" s="5"/>
    </row>
    <row r="7" spans="1:20" ht="15">
      <c r="A7" s="14">
        <v>2</v>
      </c>
      <c r="B7" s="1">
        <v>10</v>
      </c>
      <c r="C7" s="1">
        <v>10014825725</v>
      </c>
      <c r="D7" s="10" t="s">
        <v>90</v>
      </c>
      <c r="E7" s="1" t="s">
        <v>23</v>
      </c>
      <c r="F7" s="1">
        <v>4322</v>
      </c>
      <c r="G7" s="1">
        <v>1</v>
      </c>
      <c r="H7" s="14">
        <v>40</v>
      </c>
      <c r="I7" s="1">
        <v>7</v>
      </c>
      <c r="J7" s="14">
        <v>28</v>
      </c>
      <c r="K7" s="1">
        <v>1</v>
      </c>
      <c r="L7" s="14">
        <v>40</v>
      </c>
      <c r="M7" s="14">
        <f t="shared" si="0"/>
        <v>122</v>
      </c>
      <c r="N7" s="5">
        <v>5</v>
      </c>
      <c r="O7" s="5">
        <v>5</v>
      </c>
      <c r="P7" s="5"/>
      <c r="Q7" s="5"/>
      <c r="R7" s="5">
        <v>2</v>
      </c>
      <c r="S7" s="5">
        <v>2</v>
      </c>
      <c r="T7" s="5"/>
    </row>
    <row r="8" spans="1:20" ht="15">
      <c r="A8" s="14">
        <v>3</v>
      </c>
      <c r="B8" s="1">
        <v>18</v>
      </c>
      <c r="C8" s="1">
        <v>10015528771</v>
      </c>
      <c r="D8" s="10" t="s">
        <v>105</v>
      </c>
      <c r="E8" s="1" t="s">
        <v>106</v>
      </c>
      <c r="F8" s="1">
        <v>19611</v>
      </c>
      <c r="G8" s="1">
        <v>3</v>
      </c>
      <c r="H8" s="14">
        <v>36</v>
      </c>
      <c r="I8" s="1">
        <v>5</v>
      </c>
      <c r="J8" s="14">
        <v>32</v>
      </c>
      <c r="K8" s="1">
        <v>2</v>
      </c>
      <c r="L8" s="14">
        <v>38</v>
      </c>
      <c r="M8" s="14">
        <f t="shared" si="0"/>
        <v>118</v>
      </c>
      <c r="N8" s="5"/>
      <c r="O8" s="5"/>
      <c r="P8" s="5">
        <v>5</v>
      </c>
      <c r="Q8" s="5"/>
      <c r="R8" s="5">
        <v>1</v>
      </c>
      <c r="S8" s="5">
        <v>6</v>
      </c>
      <c r="T8" s="5"/>
    </row>
    <row r="9" spans="1:20" ht="15">
      <c r="A9" s="14">
        <v>4</v>
      </c>
      <c r="B9" s="1">
        <v>24</v>
      </c>
      <c r="C9" s="1">
        <v>10047309409</v>
      </c>
      <c r="D9" s="10" t="s">
        <v>111</v>
      </c>
      <c r="E9" s="1" t="s">
        <v>82</v>
      </c>
      <c r="F9" s="1">
        <v>20473</v>
      </c>
      <c r="G9" s="1">
        <v>5</v>
      </c>
      <c r="H9" s="14">
        <v>32</v>
      </c>
      <c r="I9" s="1">
        <v>1</v>
      </c>
      <c r="J9" s="14">
        <v>40</v>
      </c>
      <c r="K9" s="1">
        <v>4</v>
      </c>
      <c r="L9" s="14">
        <v>34</v>
      </c>
      <c r="M9" s="14">
        <f t="shared" si="0"/>
        <v>113</v>
      </c>
      <c r="N9" s="5">
        <v>2</v>
      </c>
      <c r="O9" s="5">
        <v>2</v>
      </c>
      <c r="P9" s="5"/>
      <c r="Q9" s="5"/>
      <c r="R9" s="5"/>
      <c r="S9" s="5">
        <v>3</v>
      </c>
      <c r="T9" s="5"/>
    </row>
    <row r="10" spans="1:20" ht="15">
      <c r="A10" s="14">
        <v>5</v>
      </c>
      <c r="B10" s="1">
        <v>4</v>
      </c>
      <c r="C10" s="1" t="s">
        <v>18</v>
      </c>
      <c r="D10" s="10" t="s">
        <v>19</v>
      </c>
      <c r="E10" s="1" t="s">
        <v>20</v>
      </c>
      <c r="F10" s="1">
        <v>7650</v>
      </c>
      <c r="G10" s="1">
        <v>4</v>
      </c>
      <c r="H10" s="14">
        <v>34</v>
      </c>
      <c r="I10" s="1">
        <v>3</v>
      </c>
      <c r="J10" s="14">
        <v>36</v>
      </c>
      <c r="K10" s="1">
        <v>7</v>
      </c>
      <c r="L10" s="14">
        <v>28</v>
      </c>
      <c r="M10" s="14">
        <f t="shared" si="0"/>
        <v>106</v>
      </c>
      <c r="N10" s="5"/>
      <c r="O10" s="5"/>
      <c r="P10" s="5">
        <v>3</v>
      </c>
      <c r="Q10" s="5">
        <v>5</v>
      </c>
      <c r="R10" s="5"/>
      <c r="S10" s="5"/>
      <c r="T10" s="5"/>
    </row>
    <row r="11" spans="1:20" ht="15">
      <c r="A11" s="14">
        <v>6</v>
      </c>
      <c r="B11" s="1">
        <v>22</v>
      </c>
      <c r="C11" s="1">
        <v>10047420553</v>
      </c>
      <c r="D11" s="10" t="s">
        <v>109</v>
      </c>
      <c r="E11" s="1" t="s">
        <v>82</v>
      </c>
      <c r="F11" s="1">
        <v>21568</v>
      </c>
      <c r="G11" s="1">
        <v>6</v>
      </c>
      <c r="H11" s="14">
        <v>30</v>
      </c>
      <c r="I11" s="1">
        <v>4</v>
      </c>
      <c r="J11" s="14">
        <v>34</v>
      </c>
      <c r="K11" s="1">
        <v>5</v>
      </c>
      <c r="L11" s="14">
        <v>32</v>
      </c>
      <c r="M11" s="14">
        <f t="shared" si="0"/>
        <v>96</v>
      </c>
      <c r="N11" s="5"/>
      <c r="O11" s="5"/>
      <c r="P11" s="5"/>
      <c r="Q11" s="5"/>
      <c r="R11" s="5"/>
      <c r="S11" s="5"/>
      <c r="T11" s="5"/>
    </row>
    <row r="12" spans="1:20" ht="15">
      <c r="A12" s="14">
        <v>7</v>
      </c>
      <c r="B12" s="1">
        <v>7</v>
      </c>
      <c r="C12" s="1" t="s">
        <v>16</v>
      </c>
      <c r="D12" s="10" t="s">
        <v>17</v>
      </c>
      <c r="E12" s="1" t="s">
        <v>20</v>
      </c>
      <c r="F12" s="1">
        <v>9726</v>
      </c>
      <c r="G12" s="1">
        <v>9</v>
      </c>
      <c r="H12" s="14">
        <v>24</v>
      </c>
      <c r="I12" s="1">
        <v>12</v>
      </c>
      <c r="J12" s="14">
        <v>18</v>
      </c>
      <c r="K12" s="1">
        <v>6</v>
      </c>
      <c r="L12" s="14">
        <v>30</v>
      </c>
      <c r="M12" s="14">
        <f t="shared" si="0"/>
        <v>75</v>
      </c>
      <c r="N12" s="5">
        <v>3</v>
      </c>
      <c r="O12" s="5"/>
      <c r="P12" s="5"/>
      <c r="Q12" s="5"/>
      <c r="R12" s="5"/>
      <c r="S12" s="5"/>
      <c r="T12" s="5"/>
    </row>
    <row r="13" spans="1:20" ht="15">
      <c r="A13" s="14">
        <v>8</v>
      </c>
      <c r="B13" s="1">
        <v>3</v>
      </c>
      <c r="C13" s="1">
        <v>10046046890</v>
      </c>
      <c r="D13" s="10" t="s">
        <v>56</v>
      </c>
      <c r="E13" s="1" t="s">
        <v>54</v>
      </c>
      <c r="F13" s="1">
        <v>7428</v>
      </c>
      <c r="G13" s="1">
        <v>8</v>
      </c>
      <c r="H13" s="14">
        <v>26</v>
      </c>
      <c r="I13" s="1">
        <v>11</v>
      </c>
      <c r="J13" s="14">
        <v>20</v>
      </c>
      <c r="K13" s="1">
        <v>9</v>
      </c>
      <c r="L13" s="14">
        <v>24</v>
      </c>
      <c r="M13" s="14">
        <f t="shared" si="0"/>
        <v>73</v>
      </c>
      <c r="N13" s="5"/>
      <c r="O13" s="5">
        <v>1</v>
      </c>
      <c r="P13" s="5">
        <v>2</v>
      </c>
      <c r="Q13" s="5"/>
      <c r="R13" s="5"/>
      <c r="S13" s="5"/>
      <c r="T13" s="5"/>
    </row>
    <row r="14" spans="1:20" ht="15">
      <c r="A14" s="14">
        <v>9</v>
      </c>
      <c r="B14" s="1">
        <v>2</v>
      </c>
      <c r="C14" s="1">
        <v>10046051439</v>
      </c>
      <c r="D14" s="10" t="s">
        <v>39</v>
      </c>
      <c r="E14" s="1" t="s">
        <v>35</v>
      </c>
      <c r="F14" s="1">
        <v>7536</v>
      </c>
      <c r="G14" s="1">
        <v>7</v>
      </c>
      <c r="H14" s="14">
        <v>28</v>
      </c>
      <c r="I14" s="1">
        <v>14</v>
      </c>
      <c r="J14" s="14">
        <v>14</v>
      </c>
      <c r="K14" s="1">
        <v>12</v>
      </c>
      <c r="L14" s="14">
        <v>18</v>
      </c>
      <c r="M14" s="14">
        <f t="shared" si="0"/>
        <v>66</v>
      </c>
      <c r="N14" s="5"/>
      <c r="O14" s="5"/>
      <c r="P14" s="5"/>
      <c r="Q14" s="5">
        <v>1</v>
      </c>
      <c r="R14" s="5">
        <v>5</v>
      </c>
      <c r="S14" s="5"/>
      <c r="T14" s="5"/>
    </row>
    <row r="15" spans="1:20" ht="15">
      <c r="A15" s="14">
        <v>10</v>
      </c>
      <c r="B15" s="1">
        <v>23</v>
      </c>
      <c r="C15" s="1">
        <v>10047309510</v>
      </c>
      <c r="D15" s="10" t="s">
        <v>110</v>
      </c>
      <c r="E15" s="1" t="s">
        <v>82</v>
      </c>
      <c r="F15" s="1">
        <v>20474</v>
      </c>
      <c r="G15" s="1">
        <v>12</v>
      </c>
      <c r="H15" s="14">
        <v>18</v>
      </c>
      <c r="I15" s="1">
        <v>10</v>
      </c>
      <c r="J15" s="14">
        <v>22</v>
      </c>
      <c r="K15" s="1">
        <v>11</v>
      </c>
      <c r="L15" s="14">
        <v>20</v>
      </c>
      <c r="M15" s="14">
        <f t="shared" si="0"/>
        <v>63</v>
      </c>
      <c r="N15" s="5"/>
      <c r="O15" s="5"/>
      <c r="P15" s="5"/>
      <c r="Q15" s="5">
        <v>3</v>
      </c>
      <c r="R15" s="5"/>
      <c r="S15" s="5"/>
      <c r="T15" s="5"/>
    </row>
    <row r="16" spans="1:20" ht="15">
      <c r="A16" s="14">
        <v>11</v>
      </c>
      <c r="B16" s="1">
        <v>17</v>
      </c>
      <c r="C16" s="1">
        <v>10046098626</v>
      </c>
      <c r="D16" s="10" t="s">
        <v>104</v>
      </c>
      <c r="E16" s="1" t="s">
        <v>20</v>
      </c>
      <c r="F16" s="1">
        <v>9766</v>
      </c>
      <c r="G16" s="1">
        <v>15</v>
      </c>
      <c r="H16" s="14">
        <v>12</v>
      </c>
      <c r="I16" s="1">
        <v>9</v>
      </c>
      <c r="J16" s="14">
        <v>24</v>
      </c>
      <c r="K16" s="1">
        <v>8</v>
      </c>
      <c r="L16" s="14">
        <v>26</v>
      </c>
      <c r="M16" s="14">
        <f t="shared" si="0"/>
        <v>62</v>
      </c>
      <c r="N16" s="5"/>
      <c r="O16" s="5"/>
      <c r="P16" s="5"/>
      <c r="Q16" s="5"/>
      <c r="R16" s="5"/>
      <c r="S16" s="5"/>
      <c r="T16" s="5"/>
    </row>
    <row r="17" spans="1:20" ht="15">
      <c r="A17" s="14">
        <v>12</v>
      </c>
      <c r="B17" s="1">
        <v>6</v>
      </c>
      <c r="C17" s="1">
        <v>10046105393</v>
      </c>
      <c r="D17" s="10" t="s">
        <v>49</v>
      </c>
      <c r="E17" s="1" t="s">
        <v>20</v>
      </c>
      <c r="F17" s="1">
        <v>9839</v>
      </c>
      <c r="G17" s="1">
        <v>10</v>
      </c>
      <c r="H17" s="14">
        <v>22</v>
      </c>
      <c r="I17" s="1">
        <v>8</v>
      </c>
      <c r="J17" s="14">
        <v>26</v>
      </c>
      <c r="K17" s="1">
        <v>15</v>
      </c>
      <c r="L17" s="14">
        <v>12</v>
      </c>
      <c r="M17" s="14">
        <f t="shared" si="0"/>
        <v>60</v>
      </c>
      <c r="N17" s="5"/>
      <c r="O17" s="5"/>
      <c r="P17" s="5"/>
      <c r="Q17" s="5"/>
      <c r="R17" s="5"/>
      <c r="S17" s="5"/>
      <c r="T17" s="5"/>
    </row>
    <row r="18" spans="1:20" ht="15">
      <c r="A18" s="14">
        <v>13</v>
      </c>
      <c r="B18" s="1">
        <v>12</v>
      </c>
      <c r="C18" s="1" t="s">
        <v>100</v>
      </c>
      <c r="D18" s="10" t="s">
        <v>99</v>
      </c>
      <c r="E18" s="1" t="s">
        <v>23</v>
      </c>
      <c r="F18" s="1">
        <v>6808</v>
      </c>
      <c r="G18" s="1">
        <v>16</v>
      </c>
      <c r="H18" s="14">
        <v>10</v>
      </c>
      <c r="I18" s="1">
        <v>6</v>
      </c>
      <c r="J18" s="14">
        <v>30</v>
      </c>
      <c r="K18" s="1">
        <v>14</v>
      </c>
      <c r="L18" s="14">
        <v>14</v>
      </c>
      <c r="M18" s="14">
        <f t="shared" si="0"/>
        <v>54</v>
      </c>
      <c r="N18" s="5"/>
      <c r="O18" s="5"/>
      <c r="P18" s="5"/>
      <c r="Q18" s="5"/>
      <c r="R18" s="5"/>
      <c r="S18" s="5"/>
      <c r="T18" s="5"/>
    </row>
    <row r="19" spans="1:20" ht="15">
      <c r="A19" s="14">
        <v>14</v>
      </c>
      <c r="B19" s="1">
        <v>1</v>
      </c>
      <c r="C19" s="1">
        <v>10046036382</v>
      </c>
      <c r="D19" s="10" t="s">
        <v>38</v>
      </c>
      <c r="E19" s="1" t="s">
        <v>35</v>
      </c>
      <c r="F19" s="1">
        <v>7130</v>
      </c>
      <c r="G19" s="1">
        <v>13</v>
      </c>
      <c r="H19" s="14">
        <v>16</v>
      </c>
      <c r="I19" s="1">
        <v>15</v>
      </c>
      <c r="J19" s="14">
        <v>12</v>
      </c>
      <c r="K19" s="1">
        <v>10</v>
      </c>
      <c r="L19" s="14">
        <v>22</v>
      </c>
      <c r="M19" s="14">
        <f t="shared" si="0"/>
        <v>50</v>
      </c>
      <c r="N19" s="5"/>
      <c r="O19" s="5"/>
      <c r="P19" s="5"/>
      <c r="Q19" s="5"/>
      <c r="R19" s="5"/>
      <c r="S19" s="5"/>
      <c r="T19" s="5"/>
    </row>
    <row r="20" spans="1:20" ht="15">
      <c r="A20" s="14">
        <v>15</v>
      </c>
      <c r="B20" s="1">
        <v>26</v>
      </c>
      <c r="C20" s="1">
        <v>10079632435</v>
      </c>
      <c r="D20" s="10" t="s">
        <v>113</v>
      </c>
      <c r="E20" s="1" t="s">
        <v>82</v>
      </c>
      <c r="F20" s="1">
        <v>100602229</v>
      </c>
      <c r="G20" s="1">
        <v>14</v>
      </c>
      <c r="H20" s="14">
        <v>14</v>
      </c>
      <c r="I20" s="1">
        <v>16</v>
      </c>
      <c r="J20" s="14">
        <v>10</v>
      </c>
      <c r="K20" s="1">
        <v>16</v>
      </c>
      <c r="L20" s="14">
        <v>10</v>
      </c>
      <c r="M20" s="14">
        <f t="shared" si="0"/>
        <v>34</v>
      </c>
      <c r="N20" s="5"/>
      <c r="O20" s="5"/>
      <c r="P20" s="5"/>
      <c r="Q20" s="5"/>
      <c r="R20" s="5"/>
      <c r="S20" s="5"/>
      <c r="T20" s="5"/>
    </row>
    <row r="21" spans="1:20" ht="15">
      <c r="A21" s="14">
        <v>16</v>
      </c>
      <c r="B21" s="1">
        <v>19</v>
      </c>
      <c r="C21" s="1">
        <v>10023480044</v>
      </c>
      <c r="D21" s="10" t="s">
        <v>101</v>
      </c>
      <c r="E21" s="1" t="s">
        <v>41</v>
      </c>
      <c r="F21" s="1">
        <v>6671</v>
      </c>
      <c r="G21" s="1">
        <v>11</v>
      </c>
      <c r="H21" s="14">
        <v>20</v>
      </c>
      <c r="I21" s="1">
        <v>13</v>
      </c>
      <c r="J21" s="14">
        <v>16</v>
      </c>
      <c r="K21" s="1">
        <v>17</v>
      </c>
      <c r="L21" s="14">
        <v>8</v>
      </c>
      <c r="M21" s="14">
        <f t="shared" si="0"/>
        <v>26</v>
      </c>
      <c r="N21" s="5"/>
      <c r="O21" s="5"/>
      <c r="P21" s="5"/>
      <c r="Q21" s="5">
        <v>2</v>
      </c>
      <c r="R21" s="5"/>
      <c r="S21" s="5"/>
      <c r="T21" s="5">
        <v>-20</v>
      </c>
    </row>
    <row r="22" spans="1:20" ht="15">
      <c r="A22" s="14">
        <v>17</v>
      </c>
      <c r="B22" s="1">
        <v>15</v>
      </c>
      <c r="C22" s="1">
        <v>10023480246</v>
      </c>
      <c r="D22" s="10" t="s">
        <v>102</v>
      </c>
      <c r="E22" s="1" t="s">
        <v>41</v>
      </c>
      <c r="F22" s="1">
        <v>7281</v>
      </c>
      <c r="G22" s="1">
        <v>17</v>
      </c>
      <c r="H22" s="14">
        <v>8</v>
      </c>
      <c r="I22" s="1">
        <v>17</v>
      </c>
      <c r="J22" s="14">
        <v>8</v>
      </c>
      <c r="K22" s="1">
        <v>13</v>
      </c>
      <c r="L22" s="14">
        <v>16</v>
      </c>
      <c r="M22" s="14">
        <f t="shared" si="0"/>
        <v>12</v>
      </c>
      <c r="N22" s="5"/>
      <c r="O22" s="5"/>
      <c r="P22" s="5"/>
      <c r="Q22" s="5"/>
      <c r="R22" s="5"/>
      <c r="S22" s="5"/>
      <c r="T22" s="5">
        <v>-20</v>
      </c>
    </row>
    <row r="23" spans="2:20" ht="15">
      <c r="B23" s="1"/>
      <c r="C23" s="1"/>
      <c r="D23" s="10"/>
      <c r="E23" s="1"/>
      <c r="F23" s="1"/>
      <c r="N23" s="5"/>
      <c r="O23" s="5"/>
      <c r="P23" s="5"/>
      <c r="Q23" s="5"/>
      <c r="R23" s="5"/>
      <c r="S23" s="5"/>
      <c r="T23" s="5"/>
    </row>
    <row r="24" spans="2:6" ht="15">
      <c r="B24" s="1"/>
      <c r="C24" s="8"/>
      <c r="D24" s="10"/>
      <c r="E24" s="1"/>
      <c r="F24" s="8"/>
    </row>
    <row r="25" spans="2:5" ht="15">
      <c r="B25" s="1"/>
      <c r="D25" s="10"/>
      <c r="E25" s="1"/>
    </row>
    <row r="26" spans="2:5" ht="15">
      <c r="B26" s="1"/>
      <c r="D26" s="10"/>
      <c r="E26" s="1"/>
    </row>
    <row r="27" spans="2:5" ht="15">
      <c r="B27" s="1"/>
      <c r="D27" s="10"/>
      <c r="E27" s="1"/>
    </row>
    <row r="28" spans="2:5" ht="15">
      <c r="B28" s="1"/>
      <c r="D28" s="10"/>
      <c r="E28" s="1"/>
    </row>
    <row r="29" ht="15">
      <c r="D29" s="9"/>
    </row>
    <row r="30" ht="15">
      <c r="D30" s="9"/>
    </row>
  </sheetData>
  <sheetProtection password="C616" sheet="1"/>
  <mergeCells count="3">
    <mergeCell ref="G2:H2"/>
    <mergeCell ref="I2:J2"/>
    <mergeCell ref="K2:L2"/>
  </mergeCells>
  <printOptions/>
  <pageMargins left="0.27" right="0.19" top="0.53" bottom="0.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01</dc:creator>
  <cp:keywords/>
  <dc:description/>
  <cp:lastModifiedBy>TJ Favorit Brno</cp:lastModifiedBy>
  <cp:lastPrinted>2018-05-17T08:37:07Z</cp:lastPrinted>
  <dcterms:created xsi:type="dcterms:W3CDTF">2018-04-30T20:17:11Z</dcterms:created>
  <dcterms:modified xsi:type="dcterms:W3CDTF">2018-05-17T08:39:12Z</dcterms:modified>
  <cp:category/>
  <cp:version/>
  <cp:contentType/>
  <cp:contentStatus/>
</cp:coreProperties>
</file>